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6675" windowHeight="11310" tabRatio="816" activeTab="1"/>
  </bookViews>
  <sheets>
    <sheet name="List" sheetId="18" r:id="rId1"/>
    <sheet name="1" sheetId="1" r:id="rId2"/>
    <sheet name="2" sheetId="10" r:id="rId3"/>
    <sheet name="3A" sheetId="2" r:id="rId4"/>
    <sheet name="3B" sheetId="12" r:id="rId5"/>
    <sheet name="4A" sheetId="4" r:id="rId6"/>
    <sheet name="4B" sheetId="14" r:id="rId7"/>
    <sheet name="5A" sheetId="8" r:id="rId8"/>
    <sheet name="5B" sheetId="15" r:id="rId9"/>
    <sheet name="6A" sheetId="6" r:id="rId10"/>
    <sheet name="6B" sheetId="19" r:id="rId11"/>
    <sheet name="7A" sheetId="5" r:id="rId12"/>
    <sheet name="7B" sheetId="20" r:id="rId13"/>
    <sheet name="8" sheetId="11" r:id="rId14"/>
  </sheets>
  <definedNames>
    <definedName name="_xlnm.Print_Area" localSheetId="1">'1'!$A$1:$H$33</definedName>
    <definedName name="_xlnm.Print_Area" localSheetId="7">'5A'!$A$1:$L$31</definedName>
    <definedName name="_xlnm.Print_Area" localSheetId="0">List!$A$1:$A$15</definedName>
    <definedName name="_xlnm.Print_Titles" localSheetId="9">'6A'!$A:$A</definedName>
    <definedName name="_xlnm.Print_Titles" localSheetId="10">'6B'!$A:$A</definedName>
    <definedName name="_xlnm.Print_Titles" localSheetId="11">'7A'!$A:$A</definedName>
    <definedName name="_xlnm.Print_Titles" localSheetId="12">'7B'!$A:$A</definedName>
  </definedNames>
  <calcPr calcId="125725" calcMode="manual"/>
</workbook>
</file>

<file path=xl/calcChain.xml><?xml version="1.0" encoding="utf-8"?>
<calcChain xmlns="http://schemas.openxmlformats.org/spreadsheetml/2006/main">
  <c r="A3" i="18"/>
  <c r="H32" i="1"/>
  <c r="H31"/>
  <c r="H30"/>
  <c r="H27"/>
  <c r="H26"/>
  <c r="H25"/>
  <c r="G32"/>
  <c r="G31"/>
  <c r="G30"/>
  <c r="G27"/>
  <c r="G26"/>
  <c r="G25"/>
  <c r="Z30" i="20" l="1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T23" i="5"/>
  <c r="U23"/>
  <c r="V23"/>
  <c r="W23"/>
  <c r="X23"/>
  <c r="Y23"/>
  <c r="Z23"/>
  <c r="T24"/>
  <c r="U24"/>
  <c r="V24"/>
  <c r="W24"/>
  <c r="X24"/>
  <c r="Y24"/>
  <c r="Z24"/>
  <c r="T25"/>
  <c r="U25"/>
  <c r="V25"/>
  <c r="W25"/>
  <c r="X25"/>
  <c r="Y25"/>
  <c r="Z25"/>
  <c r="T28"/>
  <c r="U28"/>
  <c r="V28"/>
  <c r="W28"/>
  <c r="X28"/>
  <c r="Y28"/>
  <c r="Z28"/>
  <c r="T29"/>
  <c r="U29"/>
  <c r="V29"/>
  <c r="W29"/>
  <c r="X29"/>
  <c r="Y29"/>
  <c r="Z29"/>
  <c r="T30"/>
  <c r="U30"/>
  <c r="V30"/>
  <c r="W30"/>
  <c r="X30"/>
  <c r="Y30"/>
  <c r="Z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S30" i="19"/>
  <c r="R30"/>
  <c r="Q30"/>
  <c r="P30"/>
  <c r="O30"/>
  <c r="N30"/>
  <c r="M30"/>
  <c r="L30"/>
  <c r="K30"/>
  <c r="J30"/>
  <c r="I30"/>
  <c r="H30"/>
  <c r="G30"/>
  <c r="F30"/>
  <c r="E30"/>
  <c r="D30"/>
  <c r="C30"/>
  <c r="B30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M23" i="6"/>
  <c r="N23"/>
  <c r="O23"/>
  <c r="P23"/>
  <c r="Q23"/>
  <c r="R23"/>
  <c r="S23"/>
  <c r="M24"/>
  <c r="N24"/>
  <c r="O24"/>
  <c r="P24"/>
  <c r="Q24"/>
  <c r="R24"/>
  <c r="S24"/>
  <c r="M25"/>
  <c r="N25"/>
  <c r="O25"/>
  <c r="P25"/>
  <c r="Q25"/>
  <c r="R25"/>
  <c r="S25"/>
  <c r="M28"/>
  <c r="N28"/>
  <c r="O28"/>
  <c r="P28"/>
  <c r="Q28"/>
  <c r="R28"/>
  <c r="S28"/>
  <c r="M29"/>
  <c r="N29"/>
  <c r="O29"/>
  <c r="P29"/>
  <c r="Q29"/>
  <c r="R29"/>
  <c r="S29"/>
  <c r="M30"/>
  <c r="N30"/>
  <c r="O30"/>
  <c r="P30"/>
  <c r="Q30"/>
  <c r="R30"/>
  <c r="S30"/>
  <c r="L30"/>
  <c r="K30"/>
  <c r="J30"/>
  <c r="I30"/>
  <c r="H30"/>
  <c r="G30"/>
  <c r="F30"/>
  <c r="E30"/>
  <c r="D30"/>
  <c r="C30"/>
  <c r="B30"/>
  <c r="L29"/>
  <c r="K29"/>
  <c r="J29"/>
  <c r="I29"/>
  <c r="H29"/>
  <c r="G29"/>
  <c r="F29"/>
  <c r="E29"/>
  <c r="D29"/>
  <c r="C29"/>
  <c r="B29"/>
  <c r="L28"/>
  <c r="K28"/>
  <c r="J28"/>
  <c r="I28"/>
  <c r="H28"/>
  <c r="G28"/>
  <c r="F28"/>
  <c r="E28"/>
  <c r="D28"/>
  <c r="C28"/>
  <c r="B28"/>
  <c r="L25"/>
  <c r="K25"/>
  <c r="J25"/>
  <c r="I25"/>
  <c r="H25"/>
  <c r="G25"/>
  <c r="F25"/>
  <c r="E25"/>
  <c r="D25"/>
  <c r="C25"/>
  <c r="B25"/>
  <c r="L24"/>
  <c r="K24"/>
  <c r="J24"/>
  <c r="I24"/>
  <c r="H24"/>
  <c r="G24"/>
  <c r="F24"/>
  <c r="E24"/>
  <c r="D24"/>
  <c r="C24"/>
  <c r="B24"/>
  <c r="L23"/>
  <c r="K23"/>
  <c r="J23"/>
  <c r="I23"/>
  <c r="H23"/>
  <c r="G23"/>
  <c r="F23"/>
  <c r="E23"/>
  <c r="D23"/>
  <c r="C23"/>
  <c r="B23"/>
  <c r="B28" i="15"/>
  <c r="B25"/>
  <c r="B24"/>
  <c r="B23"/>
  <c r="L30"/>
  <c r="K30"/>
  <c r="J30"/>
  <c r="I30"/>
  <c r="H30"/>
  <c r="G30"/>
  <c r="F30"/>
  <c r="E30"/>
  <c r="D30"/>
  <c r="C30"/>
  <c r="B30"/>
  <c r="L29"/>
  <c r="K29"/>
  <c r="J29"/>
  <c r="I29"/>
  <c r="H29"/>
  <c r="G29"/>
  <c r="F29"/>
  <c r="E29"/>
  <c r="D29"/>
  <c r="C29"/>
  <c r="B29"/>
  <c r="L28"/>
  <c r="K28"/>
  <c r="J28"/>
  <c r="I28"/>
  <c r="H28"/>
  <c r="G28"/>
  <c r="F28"/>
  <c r="E28"/>
  <c r="D28"/>
  <c r="C28"/>
  <c r="L25"/>
  <c r="K25"/>
  <c r="J25"/>
  <c r="I25"/>
  <c r="H25"/>
  <c r="G25"/>
  <c r="F25"/>
  <c r="E25"/>
  <c r="D25"/>
  <c r="C25"/>
  <c r="L24"/>
  <c r="K24"/>
  <c r="J24"/>
  <c r="I24"/>
  <c r="H24"/>
  <c r="G24"/>
  <c r="F24"/>
  <c r="E24"/>
  <c r="D24"/>
  <c r="C24"/>
  <c r="L23"/>
  <c r="K23"/>
  <c r="J23"/>
  <c r="I23"/>
  <c r="H23"/>
  <c r="G23"/>
  <c r="F23"/>
  <c r="E23"/>
  <c r="D23"/>
  <c r="C23"/>
  <c r="D28" i="8"/>
  <c r="E28"/>
  <c r="F28"/>
  <c r="G28"/>
  <c r="H28"/>
  <c r="I28"/>
  <c r="J28"/>
  <c r="K28"/>
  <c r="L28"/>
  <c r="D29"/>
  <c r="E29"/>
  <c r="F29"/>
  <c r="G29"/>
  <c r="H29"/>
  <c r="I29"/>
  <c r="J29"/>
  <c r="K29"/>
  <c r="L29"/>
  <c r="D30"/>
  <c r="E30"/>
  <c r="F30"/>
  <c r="G30"/>
  <c r="H30"/>
  <c r="I30"/>
  <c r="J30"/>
  <c r="K30"/>
  <c r="L30"/>
  <c r="C30"/>
  <c r="B30"/>
  <c r="C29"/>
  <c r="B29"/>
  <c r="C28"/>
  <c r="B28"/>
  <c r="B29" i="14"/>
  <c r="B28" i="4"/>
  <c r="L30" i="14"/>
  <c r="K30"/>
  <c r="J30"/>
  <c r="I30"/>
  <c r="H30"/>
  <c r="G30"/>
  <c r="F30"/>
  <c r="E30"/>
  <c r="D30"/>
  <c r="C30"/>
  <c r="B30"/>
  <c r="L29"/>
  <c r="K29"/>
  <c r="J29"/>
  <c r="I29"/>
  <c r="H29"/>
  <c r="G29"/>
  <c r="F29"/>
  <c r="E29"/>
  <c r="D29"/>
  <c r="C29"/>
  <c r="L28"/>
  <c r="K28"/>
  <c r="J28"/>
  <c r="I28"/>
  <c r="H28"/>
  <c r="G28"/>
  <c r="F28"/>
  <c r="E28"/>
  <c r="D28"/>
  <c r="C28"/>
  <c r="B28"/>
  <c r="L30" i="4"/>
  <c r="K30"/>
  <c r="J30"/>
  <c r="I30"/>
  <c r="H30"/>
  <c r="G30"/>
  <c r="F30"/>
  <c r="E30"/>
  <c r="D30"/>
  <c r="C30"/>
  <c r="B30"/>
  <c r="L29"/>
  <c r="K29"/>
  <c r="J29"/>
  <c r="I29"/>
  <c r="H29"/>
  <c r="G29"/>
  <c r="F29"/>
  <c r="E29"/>
  <c r="D29"/>
  <c r="C29"/>
  <c r="B29"/>
  <c r="L28"/>
  <c r="K28"/>
  <c r="J28"/>
  <c r="I28"/>
  <c r="H28"/>
  <c r="G28"/>
  <c r="F28"/>
  <c r="E28"/>
  <c r="D28"/>
  <c r="C28"/>
  <c r="B30" i="12"/>
  <c r="Q32"/>
  <c r="P32"/>
  <c r="O32"/>
  <c r="N32"/>
  <c r="M32"/>
  <c r="L32"/>
  <c r="K32"/>
  <c r="J32"/>
  <c r="I32"/>
  <c r="H32"/>
  <c r="G32"/>
  <c r="F32"/>
  <c r="E32"/>
  <c r="D32"/>
  <c r="C32"/>
  <c r="B32"/>
  <c r="Q31"/>
  <c r="P31"/>
  <c r="O31"/>
  <c r="N31"/>
  <c r="M31"/>
  <c r="L31"/>
  <c r="K31"/>
  <c r="J31"/>
  <c r="I31"/>
  <c r="H31"/>
  <c r="G31"/>
  <c r="F31"/>
  <c r="E31"/>
  <c r="D31"/>
  <c r="C31"/>
  <c r="B31"/>
  <c r="Q30"/>
  <c r="P30"/>
  <c r="O30"/>
  <c r="N30"/>
  <c r="M30"/>
  <c r="L30"/>
  <c r="K30"/>
  <c r="J30"/>
  <c r="I30"/>
  <c r="H30"/>
  <c r="G30"/>
  <c r="F30"/>
  <c r="E30"/>
  <c r="D30"/>
  <c r="C30"/>
  <c r="C30" i="2"/>
  <c r="D30"/>
  <c r="E30"/>
  <c r="F30"/>
  <c r="G30"/>
  <c r="H30"/>
  <c r="I30"/>
  <c r="J30"/>
  <c r="K30"/>
  <c r="L30"/>
  <c r="M30"/>
  <c r="N30"/>
  <c r="O30"/>
  <c r="P30"/>
  <c r="Q30"/>
  <c r="C31"/>
  <c r="D31"/>
  <c r="E31"/>
  <c r="F31"/>
  <c r="G31"/>
  <c r="H31"/>
  <c r="I31"/>
  <c r="J31"/>
  <c r="K31"/>
  <c r="L31"/>
  <c r="M31"/>
  <c r="N31"/>
  <c r="O31"/>
  <c r="P31"/>
  <c r="Q31"/>
  <c r="C32"/>
  <c r="D32"/>
  <c r="E32"/>
  <c r="F32"/>
  <c r="G32"/>
  <c r="H32"/>
  <c r="I32"/>
  <c r="J32"/>
  <c r="K32"/>
  <c r="L32"/>
  <c r="M32"/>
  <c r="N32"/>
  <c r="O32"/>
  <c r="P32"/>
  <c r="Q32"/>
  <c r="B32"/>
  <c r="B31"/>
  <c r="B30"/>
  <c r="B32" i="1"/>
  <c r="C30"/>
  <c r="D30"/>
  <c r="E30"/>
  <c r="C31"/>
  <c r="D31"/>
  <c r="E31"/>
  <c r="F31"/>
  <c r="C32"/>
  <c r="D32"/>
  <c r="E32"/>
  <c r="B31"/>
  <c r="B30"/>
  <c r="F26"/>
  <c r="A14" i="18"/>
  <c r="A12"/>
  <c r="A15"/>
  <c r="A13"/>
  <c r="A11"/>
  <c r="A10"/>
  <c r="A9"/>
  <c r="A8"/>
  <c r="A7"/>
  <c r="A6"/>
  <c r="A5"/>
  <c r="A4"/>
  <c r="C23" i="8"/>
  <c r="D23"/>
  <c r="E23"/>
  <c r="F23"/>
  <c r="G23"/>
  <c r="H23"/>
  <c r="I23"/>
  <c r="J23"/>
  <c r="K23"/>
  <c r="L23"/>
  <c r="C24"/>
  <c r="D24"/>
  <c r="E24"/>
  <c r="F24"/>
  <c r="G24"/>
  <c r="H24"/>
  <c r="I24"/>
  <c r="J24"/>
  <c r="K24"/>
  <c r="L24"/>
  <c r="C25"/>
  <c r="D25"/>
  <c r="E25"/>
  <c r="F25"/>
  <c r="G25"/>
  <c r="H25"/>
  <c r="I25"/>
  <c r="J25"/>
  <c r="K25"/>
  <c r="L25"/>
  <c r="B25"/>
  <c r="B24"/>
  <c r="B23"/>
  <c r="L25" i="14"/>
  <c r="K25"/>
  <c r="J25"/>
  <c r="I25"/>
  <c r="H25"/>
  <c r="G25"/>
  <c r="F25"/>
  <c r="E25"/>
  <c r="D25"/>
  <c r="C25"/>
  <c r="B25"/>
  <c r="L24"/>
  <c r="K24"/>
  <c r="J24"/>
  <c r="I24"/>
  <c r="H24"/>
  <c r="G24"/>
  <c r="F24"/>
  <c r="E24"/>
  <c r="D24"/>
  <c r="C24"/>
  <c r="B24"/>
  <c r="L23"/>
  <c r="K23"/>
  <c r="J23"/>
  <c r="I23"/>
  <c r="H23"/>
  <c r="G23"/>
  <c r="F23"/>
  <c r="E23"/>
  <c r="D23"/>
  <c r="C23"/>
  <c r="B23"/>
  <c r="D23" i="4"/>
  <c r="E23"/>
  <c r="F23"/>
  <c r="G23"/>
  <c r="H23"/>
  <c r="I23"/>
  <c r="J23"/>
  <c r="K23"/>
  <c r="L23"/>
  <c r="D24"/>
  <c r="E24"/>
  <c r="F24"/>
  <c r="G24"/>
  <c r="H24"/>
  <c r="I24"/>
  <c r="J24"/>
  <c r="K24"/>
  <c r="L24"/>
  <c r="D25"/>
  <c r="E25"/>
  <c r="F25"/>
  <c r="G25"/>
  <c r="H25"/>
  <c r="I25"/>
  <c r="J25"/>
  <c r="K25"/>
  <c r="L25"/>
  <c r="C25"/>
  <c r="B25"/>
  <c r="C24"/>
  <c r="B24"/>
  <c r="C23"/>
  <c r="B23"/>
  <c r="Q27" i="12"/>
  <c r="P27"/>
  <c r="O27"/>
  <c r="N27"/>
  <c r="M27"/>
  <c r="L27"/>
  <c r="K27"/>
  <c r="J27"/>
  <c r="I27"/>
  <c r="H27"/>
  <c r="G27"/>
  <c r="F27"/>
  <c r="E27"/>
  <c r="D27"/>
  <c r="C27"/>
  <c r="B27"/>
  <c r="Q26"/>
  <c r="P26"/>
  <c r="O26"/>
  <c r="N26"/>
  <c r="M26"/>
  <c r="L26"/>
  <c r="K26"/>
  <c r="J26"/>
  <c r="I26"/>
  <c r="H26"/>
  <c r="G26"/>
  <c r="F26"/>
  <c r="E26"/>
  <c r="D26"/>
  <c r="C26"/>
  <c r="B26"/>
  <c r="Q25"/>
  <c r="P25"/>
  <c r="O25"/>
  <c r="N25"/>
  <c r="M25"/>
  <c r="L25"/>
  <c r="K25"/>
  <c r="J25"/>
  <c r="I25"/>
  <c r="H25"/>
  <c r="G25"/>
  <c r="F25"/>
  <c r="E25"/>
  <c r="D25"/>
  <c r="C25"/>
  <c r="B25"/>
  <c r="F25" i="2"/>
  <c r="G25"/>
  <c r="H25"/>
  <c r="I25"/>
  <c r="J25"/>
  <c r="K25"/>
  <c r="L25"/>
  <c r="M25"/>
  <c r="N25"/>
  <c r="O25"/>
  <c r="P25"/>
  <c r="Q25"/>
  <c r="F26"/>
  <c r="G26"/>
  <c r="H26"/>
  <c r="I26"/>
  <c r="J26"/>
  <c r="K26"/>
  <c r="L26"/>
  <c r="M26"/>
  <c r="N26"/>
  <c r="O26"/>
  <c r="P26"/>
  <c r="Q26"/>
  <c r="F27"/>
  <c r="G27"/>
  <c r="H27"/>
  <c r="I27"/>
  <c r="J27"/>
  <c r="K27"/>
  <c r="L27"/>
  <c r="M27"/>
  <c r="N27"/>
  <c r="O27"/>
  <c r="P27"/>
  <c r="Q27"/>
  <c r="E27"/>
  <c r="D27"/>
  <c r="C27"/>
  <c r="B27"/>
  <c r="E26"/>
  <c r="D26"/>
  <c r="C26"/>
  <c r="B26"/>
  <c r="E25"/>
  <c r="D25"/>
  <c r="C25"/>
  <c r="B25"/>
  <c r="B26" i="1"/>
  <c r="B25"/>
  <c r="C26"/>
  <c r="D26"/>
  <c r="E26"/>
  <c r="C27"/>
  <c r="D27"/>
  <c r="E27"/>
  <c r="B27"/>
  <c r="E25"/>
  <c r="D25"/>
  <c r="C25"/>
</calcChain>
</file>

<file path=xl/sharedStrings.xml><?xml version="1.0" encoding="utf-8"?>
<sst xmlns="http://schemas.openxmlformats.org/spreadsheetml/2006/main" count="430" uniqueCount="144">
  <si>
    <t>Cutoff (1)</t>
  </si>
  <si>
    <t>Cutoff (2)</t>
  </si>
  <si>
    <t>Cutoff (3)</t>
  </si>
  <si>
    <t>Cutoff (4)</t>
  </si>
  <si>
    <t>Median, 20-64</t>
  </si>
  <si>
    <t>Median, 25-54</t>
  </si>
  <si>
    <t>Mean, 20-64</t>
  </si>
  <si>
    <t>20-64</t>
  </si>
  <si>
    <t>0 to 8 years</t>
  </si>
  <si>
    <t>AGE</t>
  </si>
  <si>
    <t>GENDER</t>
  </si>
  <si>
    <t>EMPLOYMENT STATUS</t>
  </si>
  <si>
    <t>EDUCATIONAL ATTAINMENT</t>
  </si>
  <si>
    <t>Some secondary</t>
  </si>
  <si>
    <t>Grade 11-13, Graduate</t>
  </si>
  <si>
    <t>Some postsecondary</t>
  </si>
  <si>
    <t>Postsecondary certificate or diploma</t>
  </si>
  <si>
    <t>University: BA</t>
  </si>
  <si>
    <t>University: MA or Doctorate</t>
  </si>
  <si>
    <t>NFLD</t>
  </si>
  <si>
    <t>PEI</t>
  </si>
  <si>
    <t>NS</t>
  </si>
  <si>
    <t>NB</t>
  </si>
  <si>
    <t>QB</t>
  </si>
  <si>
    <t>ON</t>
  </si>
  <si>
    <t>MB</t>
  </si>
  <si>
    <t>SK</t>
  </si>
  <si>
    <t>AB</t>
  </si>
  <si>
    <t>BC</t>
  </si>
  <si>
    <t>Senior management</t>
  </si>
  <si>
    <t>Other management</t>
  </si>
  <si>
    <t>QC</t>
  </si>
  <si>
    <t>Ottawa and Toronto combined*</t>
  </si>
  <si>
    <t>20-29</t>
  </si>
  <si>
    <t>30-49</t>
  </si>
  <si>
    <t>50-64</t>
  </si>
  <si>
    <t>CAN</t>
  </si>
  <si>
    <t>ALL</t>
  </si>
  <si>
    <t>CUTOFF (1)</t>
  </si>
  <si>
    <t>CUTOFF (4)</t>
  </si>
  <si>
    <t>Part-Time</t>
  </si>
  <si>
    <t>Full-Time (35+ hrs)</t>
  </si>
  <si>
    <t>Females</t>
  </si>
  <si>
    <t>Males</t>
  </si>
  <si>
    <t>St. John's, Newfoundland and Labrador</t>
  </si>
  <si>
    <t>Charlottetown and Summerside, Prince Edward Island</t>
  </si>
  <si>
    <t>Halifax, Nova Scotia</t>
  </si>
  <si>
    <t>Saint John, New Brunswick</t>
  </si>
  <si>
    <t>Montréal, Quebec</t>
  </si>
  <si>
    <t>Ottawa-Gatineau, Ontario part, Ontario/Quebec</t>
  </si>
  <si>
    <t>Toronto, Ontario</t>
  </si>
  <si>
    <t>Winnipeg, Manitoba</t>
  </si>
  <si>
    <t>Regina, Saskatchewan</t>
  </si>
  <si>
    <t>Edmonton, Alberta</t>
  </si>
  <si>
    <t>Vancouver, British Columbia</t>
  </si>
  <si>
    <t>Statistics Canada Table 326-0015</t>
  </si>
  <si>
    <t>..</t>
  </si>
  <si>
    <t>Agriculture</t>
  </si>
  <si>
    <t>Forestry, Fishing, Mining and Oil</t>
  </si>
  <si>
    <t>Utilities</t>
  </si>
  <si>
    <t>Construction</t>
  </si>
  <si>
    <t>Manufacturing, Durables</t>
  </si>
  <si>
    <t>Manufacturing, Non-Durables</t>
  </si>
  <si>
    <t>Wholesale Trade</t>
  </si>
  <si>
    <t>Retail Trade</t>
  </si>
  <si>
    <t>Transportation and Warehousing</t>
  </si>
  <si>
    <t>Finance and Real Estate</t>
  </si>
  <si>
    <t>Professional, Technical and Scientific Services</t>
  </si>
  <si>
    <t>Management and Administration</t>
  </si>
  <si>
    <t>Educational Services</t>
  </si>
  <si>
    <t>Health Care and Social Assistance</t>
  </si>
  <si>
    <t>Information and Cultural Industries</t>
  </si>
  <si>
    <t>Accommodation and Food Services</t>
  </si>
  <si>
    <t>Other Services</t>
  </si>
  <si>
    <t>Public Administration</t>
  </si>
  <si>
    <t>0-10% of Cutoff (1)</t>
  </si>
  <si>
    <t>10-20% of Cutoff (1)</t>
  </si>
  <si>
    <t>20-30% of Cutoff (1)</t>
  </si>
  <si>
    <t>30-40% of Cutoff (1)</t>
  </si>
  <si>
    <t>40-50% of Cutoff (1)</t>
  </si>
  <si>
    <t>50-60% of Cutoff (1)</t>
  </si>
  <si>
    <t>60-70% of Cutoff (1)</t>
  </si>
  <si>
    <t>70-80% of Cutoff (1)</t>
  </si>
  <si>
    <t>80-90% of Cutoff (1)</t>
  </si>
  <si>
    <t>90-100% of Cutoff (1)</t>
  </si>
  <si>
    <t>1997-2008</t>
  </si>
  <si>
    <t>2008-2014</t>
  </si>
  <si>
    <t>1997-2014</t>
  </si>
  <si>
    <t>2000-2008</t>
  </si>
  <si>
    <t>2000-2014</t>
  </si>
  <si>
    <t>Professionals in business and finance</t>
  </si>
  <si>
    <t>Construction trades</t>
  </si>
  <si>
    <t>Professionals in health and nursing</t>
  </si>
  <si>
    <t>Natural and applied sciences</t>
  </si>
  <si>
    <t>Social sciences, government and religion</t>
  </si>
  <si>
    <t>Finance, secretaries, administration</t>
  </si>
  <si>
    <t>Primary industry</t>
  </si>
  <si>
    <t>Contractors and supervisors</t>
  </si>
  <si>
    <t>Other trades</t>
  </si>
  <si>
    <t>Chefs, cooks, food and beverage</t>
  </si>
  <si>
    <t>Transport and equipment</t>
  </si>
  <si>
    <t>Child care and home support</t>
  </si>
  <si>
    <t>Arts, culture, recreation and sport</t>
  </si>
  <si>
    <t>Machine operators and assemblers</t>
  </si>
  <si>
    <t>Retail, sales, and cashiers</t>
  </si>
  <si>
    <t>Health technicians and assistants</t>
  </si>
  <si>
    <t>Clerical supervisors</t>
  </si>
  <si>
    <t>Wholesale, technical, and insurance</t>
  </si>
  <si>
    <t>Sales, services and travel</t>
  </si>
  <si>
    <t>Trades helpers and construction</t>
  </si>
  <si>
    <t>Protective services</t>
  </si>
  <si>
    <t>Teachers and professors</t>
  </si>
  <si>
    <t>Processing, manufacturing and utility</t>
  </si>
  <si>
    <t>List of Tables</t>
  </si>
  <si>
    <t>LOW-WAGE JOBS DATABASE</t>
  </si>
  <si>
    <t>Unadjusted</t>
  </si>
  <si>
    <t>Cost-of-Living Adjusted</t>
  </si>
  <si>
    <t>Mean, 25-54</t>
  </si>
  <si>
    <t>Per Cent Change</t>
  </si>
  <si>
    <t>Absolute Change</t>
  </si>
  <si>
    <t>Table 3a: Low-Wage Incidence, Employees (20-64), Canada, 1997-2014</t>
  </si>
  <si>
    <t>Table 3b: Low-Wage Gap, Employees (20-64), Canada, 1997-2014</t>
  </si>
  <si>
    <t>Table 2: Inter-City Indexes of Price Differentials of Consumer Goods and Services, Annual (Index, Combined City Average=100), 2000-2014</t>
  </si>
  <si>
    <t>Table 8: Distribution of Employees (20-64) Below Cutoff (1), 10 Bins of Equal Width (i.e. 10% of Cutoff (1)), 1997-2014</t>
  </si>
  <si>
    <t>Canada</t>
  </si>
  <si>
    <t>* This is a CSLS calculation based on the shares of the Ottawa and Toronto CMA populations in the total combined population of Ottawa and Toronto.</t>
  </si>
  <si>
    <t>Table 4a: Low-Wage Incidence by Province, Employees (20-64), 1997-2014</t>
  </si>
  <si>
    <t>Table 4b: Low-Wage Gap by Province, Employees (20-64), 1997-2014</t>
  </si>
  <si>
    <t>Source: CSLS calculations based on the LFS PUMF from Statistics Canada.</t>
  </si>
  <si>
    <t>Table 6a: Low-Wage Incidence by Industry, Employees (20-64), Canada, 1997-2014</t>
  </si>
  <si>
    <t>Table 6a: Low-Wage Incidence by Industry, Employees (20-64), Canada, 1997-2014 (Cont'd)</t>
  </si>
  <si>
    <t>Table 6b: Low-Wage Gap by Industry, Employees (20-64), Canada, 1997-2014</t>
  </si>
  <si>
    <t>Table 5a: Low-Wage Incidence by Province, Employees (20-64), Cost-of-Living Adjusted, 2000-2014</t>
  </si>
  <si>
    <t>Table 5b: Low-Wage Gap by Province, Employees (20-64), Cost-of-Living Adjusted, 2000-2014</t>
  </si>
  <si>
    <t>Table 6b: Low-Wage Gap by Industry, Employees (20-64), Canada, 1997-2014 (Cont'd)</t>
  </si>
  <si>
    <t>Tabe 7a: Low-Wage Incidence by Occupation, Employees (20-64), Canada, 1997-2014</t>
  </si>
  <si>
    <t>Tabe 7a: Low-Wage Incidence by Occupation, Employees (20-64), Canada, 1997-2014 (Cont'd)</t>
  </si>
  <si>
    <t>Tabe 7a: Low-Wage Incidence by Occupation, Employees, (20-64), Canada, 1997-2014 (Cont'd)</t>
  </si>
  <si>
    <t>Tabe 7b: Low-Wage Gap by Occupation, Employees (20-64), Canada, 1997-2014</t>
  </si>
  <si>
    <t>Tabe 7b: Low-Wage Gap by Occupation, Employees (20-64), Canada, 1997-2014 (Cont'd)</t>
  </si>
  <si>
    <t>Minimum Wages</t>
  </si>
  <si>
    <t>2014 Dollars</t>
  </si>
  <si>
    <t>Nominal Dollars</t>
  </si>
  <si>
    <t>Table 1: Minimum Wages and Low-Wage Cutoffs based on Two-Thirds of Median/Mean Hourly Wages for Full-Time Employees Aged 20-64/25-54, Real 2014 Dollars, Canada, 1997-2014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</si>
</sst>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"/>
    <numFmt numFmtId="166" formatCode="&quot;$&quot;#,##0.00"/>
    <numFmt numFmtId="167" formatCode="General_)"/>
    <numFmt numFmtId="168" formatCode="0.00_)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Calibri"/>
    </font>
    <font>
      <sz val="10"/>
      <name val="Arial"/>
    </font>
    <font>
      <b/>
      <sz val="14"/>
      <color theme="1"/>
      <name val="Calibri"/>
      <family val="2"/>
      <scheme val="minor"/>
    </font>
    <font>
      <sz val="10"/>
      <name val="Courier"/>
      <family val="3"/>
    </font>
    <font>
      <sz val="1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</borders>
  <cellStyleXfs count="5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21" fillId="0" borderId="0"/>
    <xf numFmtId="0" fontId="22" fillId="0" borderId="0"/>
    <xf numFmtId="167" fontId="24" fillId="0" borderId="0"/>
  </cellStyleXfs>
  <cellXfs count="84">
    <xf numFmtId="0" fontId="0" fillId="0" borderId="0" xfId="0"/>
    <xf numFmtId="164" fontId="20" fillId="0" borderId="0" xfId="54" applyNumberFormat="1" applyFont="1" applyAlignment="1">
      <alignment wrapText="1"/>
    </xf>
    <xf numFmtId="0" fontId="0" fillId="0" borderId="0" xfId="0"/>
    <xf numFmtId="0" fontId="0" fillId="0" borderId="0" xfId="0"/>
    <xf numFmtId="164" fontId="0" fillId="0" borderId="0" xfId="0" applyNumberForma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 applyAlignment="1">
      <alignment wrapText="1"/>
    </xf>
    <xf numFmtId="165" fontId="0" fillId="0" borderId="0" xfId="0" applyNumberFormat="1"/>
    <xf numFmtId="165" fontId="21" fillId="0" borderId="0" xfId="56" applyNumberFormat="1"/>
    <xf numFmtId="165" fontId="21" fillId="0" borderId="0" xfId="56" applyNumberFormat="1"/>
    <xf numFmtId="11" fontId="0" fillId="0" borderId="0" xfId="0" applyNumberFormat="1"/>
    <xf numFmtId="10" fontId="0" fillId="0" borderId="0" xfId="0" applyNumberFormat="1"/>
    <xf numFmtId="165" fontId="0" fillId="0" borderId="0" xfId="0" applyNumberFormat="1" applyFont="1"/>
    <xf numFmtId="0" fontId="0" fillId="0" borderId="0" xfId="0" applyAlignment="1">
      <alignment horizontal="center"/>
    </xf>
    <xf numFmtId="2" fontId="22" fillId="0" borderId="0" xfId="57" applyNumberFormat="1" applyAlignment="1">
      <alignment wrapText="1"/>
    </xf>
    <xf numFmtId="164" fontId="22" fillId="0" borderId="0" xfId="57" applyNumberFormat="1" applyAlignment="1">
      <alignment wrapText="1"/>
    </xf>
    <xf numFmtId="165" fontId="0" fillId="0" borderId="0" xfId="0" applyNumberFormat="1" applyAlignment="1">
      <alignment wrapText="1"/>
    </xf>
    <xf numFmtId="0" fontId="0" fillId="0" borderId="0" xfId="0" applyAlignment="1">
      <alignment horizontal="center" vertical="center"/>
    </xf>
    <xf numFmtId="0" fontId="23" fillId="0" borderId="0" xfId="0" applyFont="1"/>
    <xf numFmtId="0" fontId="0" fillId="0" borderId="13" xfId="0" applyBorder="1"/>
    <xf numFmtId="0" fontId="0" fillId="0" borderId="14" xfId="0" applyBorder="1"/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65" fontId="0" fillId="0" borderId="14" xfId="0" applyNumberForma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165" fontId="0" fillId="0" borderId="15" xfId="0" applyNumberFormat="1" applyBorder="1" applyAlignment="1">
      <alignment wrapText="1"/>
    </xf>
    <xf numFmtId="165" fontId="0" fillId="0" borderId="0" xfId="0" applyNumberFormat="1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165" fontId="0" fillId="0" borderId="16" xfId="0" applyNumberFormat="1" applyBorder="1" applyAlignment="1">
      <alignment wrapText="1"/>
    </xf>
    <xf numFmtId="0" fontId="0" fillId="0" borderId="16" xfId="0" applyBorder="1"/>
    <xf numFmtId="165" fontId="0" fillId="0" borderId="14" xfId="0" applyNumberFormat="1" applyBorder="1"/>
    <xf numFmtId="165" fontId="0" fillId="0" borderId="15" xfId="0" applyNumberFormat="1" applyBorder="1"/>
    <xf numFmtId="165" fontId="0" fillId="0" borderId="0" xfId="0" applyNumberFormat="1" applyBorder="1"/>
    <xf numFmtId="165" fontId="0" fillId="0" borderId="16" xfId="0" applyNumberFormat="1" applyBorder="1"/>
    <xf numFmtId="0" fontId="16" fillId="0" borderId="0" xfId="0" applyFont="1" applyAlignment="1"/>
    <xf numFmtId="0" fontId="0" fillId="0" borderId="13" xfId="0" applyBorder="1" applyAlignment="1">
      <alignment wrapText="1"/>
    </xf>
    <xf numFmtId="164" fontId="0" fillId="0" borderId="13" xfId="0" applyNumberFormat="1" applyBorder="1" applyAlignment="1">
      <alignment wrapText="1"/>
    </xf>
    <xf numFmtId="0" fontId="0" fillId="0" borderId="18" xfId="0" applyBorder="1" applyAlignment="1">
      <alignment horizontal="center" vertical="center"/>
    </xf>
    <xf numFmtId="2" fontId="0" fillId="0" borderId="16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16" xfId="0" applyNumberFormat="1" applyBorder="1" applyAlignment="1">
      <alignment horizontal="center"/>
    </xf>
    <xf numFmtId="0" fontId="0" fillId="0" borderId="0" xfId="0" applyFill="1" applyBorder="1"/>
    <xf numFmtId="166" fontId="0" fillId="0" borderId="0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6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6" fillId="0" borderId="22" xfId="0" applyFont="1" applyBorder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8" fontId="25" fillId="0" borderId="0" xfId="58" applyNumberFormat="1" applyFont="1" applyFill="1" applyBorder="1" applyProtection="1"/>
    <xf numFmtId="165" fontId="0" fillId="0" borderId="0" xfId="0" applyNumberFormat="1" applyAlignment="1">
      <alignment horizontal="center"/>
    </xf>
  </cellXfs>
  <cellStyles count="5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50"/>
    <cellStyle name="Normal 11" xfId="51"/>
    <cellStyle name="Normal 12" xfId="46"/>
    <cellStyle name="Normal 13" xfId="52"/>
    <cellStyle name="Normal 14" xfId="53"/>
    <cellStyle name="Normal 15" xfId="56"/>
    <cellStyle name="Normal 16" xfId="57"/>
    <cellStyle name="Normal 2" xfId="54"/>
    <cellStyle name="Normal 2 2" xfId="55"/>
    <cellStyle name="Normal 3" xfId="44"/>
    <cellStyle name="Normal 4" xfId="42"/>
    <cellStyle name="Normal 5" xfId="43"/>
    <cellStyle name="Normal 6" xfId="45"/>
    <cellStyle name="Normal 7" xfId="48"/>
    <cellStyle name="Normal 8" xfId="47"/>
    <cellStyle name="Normal 9" xfId="49"/>
    <cellStyle name="Normal_Min Wages" xfId="58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view="pageBreakPreview" zoomScaleNormal="100" zoomScaleSheetLayoutView="100" workbookViewId="0">
      <selection activeCell="A22" sqref="A22"/>
    </sheetView>
  </sheetViews>
  <sheetFormatPr defaultRowHeight="15"/>
  <cols>
    <col min="1" max="1" width="174.42578125" customWidth="1"/>
  </cols>
  <sheetData>
    <row r="1" spans="1:1" s="11" customFormat="1" ht="18.75">
      <c r="A1" s="25" t="s">
        <v>114</v>
      </c>
    </row>
    <row r="2" spans="1:1" s="11" customFormat="1" ht="18.75">
      <c r="A2" s="25" t="s">
        <v>113</v>
      </c>
    </row>
    <row r="3" spans="1:1">
      <c r="A3" t="str">
        <f>'1'!A1</f>
        <v>Table 1: Minimum Wages and Low-Wage Cutoffs based on Two-Thirds of Median/Mean Hourly Wages for Full-Time Employees Aged 20-64/25-54, Real 2014 Dollars, Canada, 1997-2014</v>
      </c>
    </row>
    <row r="4" spans="1:1">
      <c r="A4" s="11" t="str">
        <f>'2'!A1</f>
        <v>Table 2: Inter-City Indexes of Price Differentials of Consumer Goods and Services, Annual (Index, Combined City Average=100), 2000-2014</v>
      </c>
    </row>
    <row r="5" spans="1:1">
      <c r="A5" s="11" t="str">
        <f>'3A'!A1</f>
        <v>Table 3a: Low-Wage Incidence, Employees (20-64), Canada, 1997-2014</v>
      </c>
    </row>
    <row r="6" spans="1:1">
      <c r="A6" s="11" t="str">
        <f>'3B'!A1</f>
        <v>Table 3b: Low-Wage Gap, Employees (20-64), Canada, 1997-2014</v>
      </c>
    </row>
    <row r="7" spans="1:1">
      <c r="A7" s="11" t="str">
        <f>'4A'!A1</f>
        <v>Table 4a: Low-Wage Incidence by Province, Employees (20-64), 1997-2014</v>
      </c>
    </row>
    <row r="8" spans="1:1">
      <c r="A8" s="11" t="str">
        <f>'4B'!A1</f>
        <v>Table 4b: Low-Wage Gap by Province, Employees (20-64), 1997-2014</v>
      </c>
    </row>
    <row r="9" spans="1:1">
      <c r="A9" s="11" t="str">
        <f>'5A'!A1</f>
        <v>Table 5a: Low-Wage Incidence by Province, Employees (20-64), Cost-of-Living Adjusted, 2000-2014</v>
      </c>
    </row>
    <row r="10" spans="1:1">
      <c r="A10" s="11" t="str">
        <f>'5B'!A1</f>
        <v>Table 5b: Low-Wage Gap by Province, Employees (20-64), Cost-of-Living Adjusted, 2000-2014</v>
      </c>
    </row>
    <row r="11" spans="1:1">
      <c r="A11" s="11" t="str">
        <f>'6A'!A1</f>
        <v>Table 6a: Low-Wage Incidence by Industry, Employees (20-64), Canada, 1997-2014</v>
      </c>
    </row>
    <row r="12" spans="1:1">
      <c r="A12" s="11" t="str">
        <f>'6B'!A1</f>
        <v>Table 6b: Low-Wage Gap by Industry, Employees (20-64), Canada, 1997-2014</v>
      </c>
    </row>
    <row r="13" spans="1:1">
      <c r="A13" s="11" t="str">
        <f>'7A'!A1</f>
        <v>Tabe 7a: Low-Wage Incidence by Occupation, Employees (20-64), Canada, 1997-2014</v>
      </c>
    </row>
    <row r="14" spans="1:1">
      <c r="A14" s="11" t="str">
        <f>'7B'!A1</f>
        <v>Tabe 7b: Low-Wage Gap by Occupation, Employees (20-64), Canada, 1997-2014</v>
      </c>
    </row>
    <row r="15" spans="1:1">
      <c r="A15" s="11" t="str">
        <f>'8'!A1</f>
        <v>Table 8: Distribution of Employees (20-64) Below Cutoff (1), 10 Bins of Equal Width (i.e. 10% of Cutoff (1)), 1997-2014</v>
      </c>
    </row>
  </sheetData>
  <pageMargins left="0.7" right="0.7" top="0.75" bottom="0.75" header="0.3" footer="0.3"/>
  <pageSetup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9"/>
  <sheetViews>
    <sheetView view="pageBreakPreview" zoomScale="70" zoomScaleNormal="85" zoomScaleSheetLayoutView="70" workbookViewId="0">
      <selection activeCell="H30" sqref="H30"/>
    </sheetView>
  </sheetViews>
  <sheetFormatPr defaultRowHeight="15"/>
  <cols>
    <col min="1" max="1" width="14.28515625" customWidth="1"/>
    <col min="2" max="2" width="13.140625" customWidth="1"/>
    <col min="3" max="3" width="11.28515625" customWidth="1"/>
    <col min="5" max="5" width="15.85546875" customWidth="1"/>
    <col min="6" max="7" width="16" customWidth="1"/>
    <col min="8" max="8" width="13.42578125" customWidth="1"/>
    <col min="10" max="10" width="16.7109375" customWidth="1"/>
    <col min="11" max="11" width="13" customWidth="1"/>
    <col min="12" max="12" width="16.28515625" customWidth="1"/>
    <col min="13" max="13" width="19.140625" customWidth="1"/>
    <col min="14" max="14" width="13" customWidth="1"/>
    <col min="15" max="15" width="13.7109375" customWidth="1"/>
    <col min="16" max="16" width="14.5703125" customWidth="1"/>
    <col min="17" max="17" width="21.42578125" customWidth="1"/>
    <col min="18" max="18" width="12" customWidth="1"/>
    <col min="19" max="19" width="16.7109375" customWidth="1"/>
  </cols>
  <sheetData>
    <row r="1" spans="1:20">
      <c r="A1" s="66" t="s">
        <v>129</v>
      </c>
      <c r="B1" s="66"/>
      <c r="C1" s="66"/>
      <c r="D1" s="66"/>
      <c r="E1" s="66"/>
      <c r="F1" s="66"/>
      <c r="G1" s="66"/>
      <c r="H1" s="66"/>
      <c r="I1" s="66"/>
      <c r="J1" s="66"/>
      <c r="K1" s="66" t="s">
        <v>130</v>
      </c>
      <c r="L1" s="66"/>
      <c r="M1" s="66"/>
      <c r="N1" s="66"/>
      <c r="O1" s="66"/>
      <c r="P1" s="66"/>
      <c r="Q1" s="66"/>
      <c r="R1" s="66"/>
      <c r="S1" s="66"/>
      <c r="T1" s="52"/>
    </row>
    <row r="2" spans="1:20" s="13" customFormat="1" ht="60">
      <c r="B2" s="53" t="s">
        <v>57</v>
      </c>
      <c r="C2" s="53" t="s">
        <v>58</v>
      </c>
      <c r="D2" s="53" t="s">
        <v>59</v>
      </c>
      <c r="E2" s="53" t="s">
        <v>60</v>
      </c>
      <c r="F2" s="53" t="s">
        <v>61</v>
      </c>
      <c r="G2" s="53" t="s">
        <v>62</v>
      </c>
      <c r="H2" s="53" t="s">
        <v>63</v>
      </c>
      <c r="I2" s="53" t="s">
        <v>64</v>
      </c>
      <c r="J2" s="53" t="s">
        <v>65</v>
      </c>
      <c r="K2" s="53" t="s">
        <v>66</v>
      </c>
      <c r="L2" s="53" t="s">
        <v>67</v>
      </c>
      <c r="M2" s="53" t="s">
        <v>68</v>
      </c>
      <c r="N2" s="53" t="s">
        <v>69</v>
      </c>
      <c r="O2" s="53" t="s">
        <v>70</v>
      </c>
      <c r="P2" s="53" t="s">
        <v>71</v>
      </c>
      <c r="Q2" s="53" t="s">
        <v>72</v>
      </c>
      <c r="R2" s="53" t="s">
        <v>73</v>
      </c>
      <c r="S2" s="53" t="s">
        <v>74</v>
      </c>
    </row>
    <row r="3" spans="1:20">
      <c r="A3" s="27">
        <v>1997</v>
      </c>
      <c r="B3" s="14">
        <v>62.336337566375732</v>
      </c>
      <c r="C3" s="14">
        <v>11.849565990269184</v>
      </c>
      <c r="D3" s="14">
        <v>2.869751350954175</v>
      </c>
      <c r="E3" s="14">
        <v>17.366573214530945</v>
      </c>
      <c r="F3" s="14">
        <v>16.504301875829697</v>
      </c>
      <c r="G3" s="14">
        <v>29.036957025527954</v>
      </c>
      <c r="H3" s="14">
        <v>25.840557366609573</v>
      </c>
      <c r="I3" s="14">
        <v>55.610805749893188</v>
      </c>
      <c r="J3" s="14">
        <v>20.477324724197388</v>
      </c>
      <c r="K3" s="14">
        <v>18.99910643696785</v>
      </c>
      <c r="L3" s="14">
        <v>17.815406620502472</v>
      </c>
      <c r="M3" s="14">
        <v>52.262181043624878</v>
      </c>
      <c r="N3" s="14">
        <v>9.7147515043616295</v>
      </c>
      <c r="O3" s="14">
        <v>17.898241057991982</v>
      </c>
      <c r="P3" s="14">
        <v>27.160708606243134</v>
      </c>
      <c r="Q3" s="14">
        <v>75.344192981719971</v>
      </c>
      <c r="R3" s="14">
        <v>43.880221992731094</v>
      </c>
      <c r="S3" s="14">
        <v>9.217204712331295</v>
      </c>
    </row>
    <row r="4" spans="1:20">
      <c r="A4" s="27">
        <v>1998</v>
      </c>
      <c r="B4" s="14">
        <v>59.507565200328827</v>
      </c>
      <c r="C4" s="14">
        <v>12.411504238843918</v>
      </c>
      <c r="D4" s="14">
        <v>4.7046378254890442</v>
      </c>
      <c r="E4" s="14">
        <v>16.581882536411285</v>
      </c>
      <c r="F4" s="14">
        <v>15.985148772597313</v>
      </c>
      <c r="G4" s="14">
        <v>29.752873629331589</v>
      </c>
      <c r="H4" s="14">
        <v>26.060884445905685</v>
      </c>
      <c r="I4" s="14">
        <v>54.096440970897675</v>
      </c>
      <c r="J4" s="14">
        <v>20.054428279399872</v>
      </c>
      <c r="K4" s="14">
        <v>19.047503545880318</v>
      </c>
      <c r="L4" s="14">
        <v>16.720743104815483</v>
      </c>
      <c r="M4" s="14">
        <v>51.700542867183685</v>
      </c>
      <c r="N4" s="14">
        <v>10.033243894577026</v>
      </c>
      <c r="O4" s="14">
        <v>18.305741995573044</v>
      </c>
      <c r="P4" s="14">
        <v>23.923918232321739</v>
      </c>
      <c r="Q4" s="14">
        <v>73.334780335426331</v>
      </c>
      <c r="R4" s="14">
        <v>42.960206419229507</v>
      </c>
      <c r="S4" s="14">
        <v>8.5644256323575974</v>
      </c>
    </row>
    <row r="5" spans="1:20">
      <c r="A5" s="27">
        <v>1999</v>
      </c>
      <c r="B5" s="14">
        <v>57.629598677158356</v>
      </c>
      <c r="C5" s="14">
        <v>10.057010129094124</v>
      </c>
      <c r="D5" s="14">
        <v>3.3821975346654654</v>
      </c>
      <c r="E5" s="14">
        <v>16.532287374138832</v>
      </c>
      <c r="F5" s="14">
        <v>16.566356644034386</v>
      </c>
      <c r="G5" s="14">
        <v>28.590431064367294</v>
      </c>
      <c r="H5" s="14">
        <v>23.518808931112289</v>
      </c>
      <c r="I5" s="14">
        <v>55.42605072259903</v>
      </c>
      <c r="J5" s="14">
        <v>19.675405323505402</v>
      </c>
      <c r="K5" s="14">
        <v>18.175559118390083</v>
      </c>
      <c r="L5" s="14">
        <v>14.270848780870438</v>
      </c>
      <c r="M5" s="14">
        <v>51.111599057912827</v>
      </c>
      <c r="N5" s="14">
        <v>9.8999995738267899</v>
      </c>
      <c r="O5" s="14">
        <v>18.340297415852547</v>
      </c>
      <c r="P5" s="14">
        <v>23.060040175914764</v>
      </c>
      <c r="Q5" s="14">
        <v>73.61273467540741</v>
      </c>
      <c r="R5" s="14">
        <v>42.651645094156265</v>
      </c>
      <c r="S5" s="14">
        <v>7.1866508573293686</v>
      </c>
    </row>
    <row r="6" spans="1:20">
      <c r="A6" s="27">
        <v>2000</v>
      </c>
      <c r="B6" s="14">
        <v>62.813186645507813</v>
      </c>
      <c r="C6" s="14">
        <v>10.975091904401779</v>
      </c>
      <c r="D6" s="14">
        <v>4.4057540595531464</v>
      </c>
      <c r="E6" s="14">
        <v>15.192878246307373</v>
      </c>
      <c r="F6" s="14">
        <v>17.346180602908134</v>
      </c>
      <c r="G6" s="14">
        <v>28.515034168958664</v>
      </c>
      <c r="H6" s="14">
        <v>23.843476548790932</v>
      </c>
      <c r="I6" s="14">
        <v>56.040449440479279</v>
      </c>
      <c r="J6" s="14">
        <v>20.285890996456146</v>
      </c>
      <c r="K6" s="14">
        <v>18.546125292778015</v>
      </c>
      <c r="L6" s="14">
        <v>13.755848258733749</v>
      </c>
      <c r="M6" s="14">
        <v>51.589497923851013</v>
      </c>
      <c r="N6" s="14">
        <v>10.787091217935085</v>
      </c>
      <c r="O6" s="14">
        <v>19.403831660747528</v>
      </c>
      <c r="P6" s="14">
        <v>24.986771494150162</v>
      </c>
      <c r="Q6" s="14">
        <v>72.28667140007019</v>
      </c>
      <c r="R6" s="14">
        <v>41.477347910404205</v>
      </c>
      <c r="S6" s="14">
        <v>7.2230832651257515</v>
      </c>
    </row>
    <row r="7" spans="1:20">
      <c r="A7" s="27">
        <v>2001</v>
      </c>
      <c r="B7" s="14">
        <v>59.364005923271179</v>
      </c>
      <c r="C7" s="14">
        <v>10.937287658452988</v>
      </c>
      <c r="D7" s="14">
        <v>3.3119106665253639</v>
      </c>
      <c r="E7" s="14">
        <v>13.996986672282219</v>
      </c>
      <c r="F7" s="14">
        <v>14.849309995770454</v>
      </c>
      <c r="G7" s="14">
        <v>28.977407515048981</v>
      </c>
      <c r="H7" s="14">
        <v>22.007763013243675</v>
      </c>
      <c r="I7" s="14">
        <v>54.92551326751709</v>
      </c>
      <c r="J7" s="14">
        <v>17.684236913919449</v>
      </c>
      <c r="K7" s="14">
        <v>17.152206972241402</v>
      </c>
      <c r="L7" s="14">
        <v>11.84847429394722</v>
      </c>
      <c r="M7" s="14">
        <v>48.28706830739975</v>
      </c>
      <c r="N7" s="14">
        <v>10.031319223344326</v>
      </c>
      <c r="O7" s="14">
        <v>17.571450769901276</v>
      </c>
      <c r="P7" s="14">
        <v>22.807570919394493</v>
      </c>
      <c r="Q7" s="14">
        <v>70.674271881580353</v>
      </c>
      <c r="R7" s="14">
        <v>38.527105748653412</v>
      </c>
      <c r="S7" s="14">
        <v>6.6414245404303074</v>
      </c>
    </row>
    <row r="8" spans="1:20">
      <c r="A8" s="27">
        <v>2002</v>
      </c>
      <c r="B8" s="14">
        <v>60.713434219360352</v>
      </c>
      <c r="C8" s="14">
        <v>10.618242993950844</v>
      </c>
      <c r="D8" s="14">
        <v>3.7984168622642756</v>
      </c>
      <c r="E8" s="14">
        <v>13.072098046541214</v>
      </c>
      <c r="F8" s="14">
        <v>14.633545652031898</v>
      </c>
      <c r="G8" s="14">
        <v>28.062019497156143</v>
      </c>
      <c r="H8" s="14">
        <v>21.232574805617332</v>
      </c>
      <c r="I8" s="14">
        <v>54.754886031150818</v>
      </c>
      <c r="J8" s="14">
        <v>17.685647681355476</v>
      </c>
      <c r="K8" s="14">
        <v>16.472641378641129</v>
      </c>
      <c r="L8" s="14">
        <v>13.880179077386856</v>
      </c>
      <c r="M8" s="14">
        <v>50.41099414229393</v>
      </c>
      <c r="N8" s="14">
        <v>9.8270747810602188</v>
      </c>
      <c r="O8" s="14">
        <v>16.510261967778206</v>
      </c>
      <c r="P8" s="14">
        <v>24.696796387434006</v>
      </c>
      <c r="Q8" s="14">
        <v>70.927339792251587</v>
      </c>
      <c r="R8" s="14">
        <v>39.199106395244598</v>
      </c>
      <c r="S8" s="14">
        <v>6.5851766616106033</v>
      </c>
    </row>
    <row r="9" spans="1:20">
      <c r="A9" s="27">
        <v>2003</v>
      </c>
      <c r="B9" s="14">
        <v>59.881807863712311</v>
      </c>
      <c r="C9" s="14">
        <v>11.440891772508621</v>
      </c>
      <c r="D9" s="14">
        <v>3.9956575259566307</v>
      </c>
      <c r="E9" s="14">
        <v>15.773902088403702</v>
      </c>
      <c r="F9" s="14">
        <v>16.880493611097336</v>
      </c>
      <c r="G9" s="14">
        <v>27.907753735780716</v>
      </c>
      <c r="H9" s="14">
        <v>22.894943132996559</v>
      </c>
      <c r="I9" s="14">
        <v>57.240824401378632</v>
      </c>
      <c r="J9" s="14">
        <v>19.654272124171257</v>
      </c>
      <c r="K9" s="14">
        <v>17.667236551642418</v>
      </c>
      <c r="L9" s="14">
        <v>13.268245011568069</v>
      </c>
      <c r="M9" s="14">
        <v>52.611649036407471</v>
      </c>
      <c r="N9" s="14">
        <v>10.81964448094368</v>
      </c>
      <c r="O9" s="14">
        <v>17.541372776031494</v>
      </c>
      <c r="P9" s="14">
        <v>25.951652973890305</v>
      </c>
      <c r="Q9" s="14">
        <v>71.352620422840118</v>
      </c>
      <c r="R9" s="14">
        <v>41.96736142039299</v>
      </c>
      <c r="S9" s="14">
        <v>6.9678130559623241</v>
      </c>
    </row>
    <row r="10" spans="1:20">
      <c r="A10" s="27">
        <v>2004</v>
      </c>
      <c r="B10" s="14">
        <v>58.759814500808716</v>
      </c>
      <c r="C10" s="14">
        <v>11.441291682422161</v>
      </c>
      <c r="D10" s="14">
        <v>3.6126787774264812</v>
      </c>
      <c r="E10" s="14">
        <v>13.988563790917397</v>
      </c>
      <c r="F10" s="14">
        <v>15.532474592328072</v>
      </c>
      <c r="G10" s="14">
        <v>26.739496737718582</v>
      </c>
      <c r="H10" s="14">
        <v>22.752800956368446</v>
      </c>
      <c r="I10" s="14">
        <v>58.001942932605743</v>
      </c>
      <c r="J10" s="14">
        <v>19.582639262080193</v>
      </c>
      <c r="K10" s="14">
        <v>18.741141259670258</v>
      </c>
      <c r="L10" s="14">
        <v>12.94497549533844</v>
      </c>
      <c r="M10" s="14">
        <v>51.682433485984802</v>
      </c>
      <c r="N10" s="14">
        <v>10.709016025066376</v>
      </c>
      <c r="O10" s="14">
        <v>16.922149434685707</v>
      </c>
      <c r="P10" s="14">
        <v>25.719494372606277</v>
      </c>
      <c r="Q10" s="14">
        <v>72.143861651420593</v>
      </c>
      <c r="R10" s="14">
        <v>40.051607042551041</v>
      </c>
      <c r="S10" s="14">
        <v>6.6943320445716381</v>
      </c>
    </row>
    <row r="11" spans="1:20">
      <c r="A11" s="27">
        <v>2005</v>
      </c>
      <c r="B11" s="14">
        <v>59.809485077857971</v>
      </c>
      <c r="C11" s="14">
        <v>10.664666630327702</v>
      </c>
      <c r="D11" s="14">
        <v>4.6698692254722118</v>
      </c>
      <c r="E11" s="14">
        <v>14.95492160320282</v>
      </c>
      <c r="F11" s="14">
        <v>15.733359381556511</v>
      </c>
      <c r="G11" s="14">
        <v>26.940306276082993</v>
      </c>
      <c r="H11" s="14">
        <v>22.502285614609718</v>
      </c>
      <c r="I11" s="14">
        <v>57.285861670970917</v>
      </c>
      <c r="J11" s="14">
        <v>19.592039659619331</v>
      </c>
      <c r="K11" s="14">
        <v>18.879023194313049</v>
      </c>
      <c r="L11" s="14">
        <v>12.81318161636591</v>
      </c>
      <c r="M11" s="14">
        <v>53.873828053474426</v>
      </c>
      <c r="N11" s="14">
        <v>11.340518295764923</v>
      </c>
      <c r="O11" s="14">
        <v>16.453463211655617</v>
      </c>
      <c r="P11" s="14">
        <v>25.689046829938889</v>
      </c>
      <c r="Q11" s="14">
        <v>69.598755240440369</v>
      </c>
      <c r="R11" s="14">
        <v>39.053254574537277</v>
      </c>
      <c r="S11" s="14">
        <v>6.1555580236017704</v>
      </c>
    </row>
    <row r="12" spans="1:20">
      <c r="A12" s="27">
        <v>2006</v>
      </c>
      <c r="B12" s="14">
        <v>59.327417612075806</v>
      </c>
      <c r="C12" s="14">
        <v>10.483717359602451</v>
      </c>
      <c r="D12" s="14">
        <v>4.8353970982134342</v>
      </c>
      <c r="E12" s="14">
        <v>13.329663500189781</v>
      </c>
      <c r="F12" s="14">
        <v>16.235863044857979</v>
      </c>
      <c r="G12" s="14">
        <v>26.086888462305069</v>
      </c>
      <c r="H12" s="14">
        <v>23.500489816069603</v>
      </c>
      <c r="I12" s="14">
        <v>55.984105169773102</v>
      </c>
      <c r="J12" s="14">
        <v>19.241214543581009</v>
      </c>
      <c r="K12" s="14">
        <v>17.592800781130791</v>
      </c>
      <c r="L12" s="14">
        <v>12.413873337209225</v>
      </c>
      <c r="M12" s="14">
        <v>51.17352306842804</v>
      </c>
      <c r="N12" s="14">
        <v>10.931805334985256</v>
      </c>
      <c r="O12" s="14">
        <v>15.60947448015213</v>
      </c>
      <c r="P12" s="14">
        <v>25.18492303788662</v>
      </c>
      <c r="Q12" s="14">
        <v>69.215200841426849</v>
      </c>
      <c r="R12" s="14">
        <v>38.154064863920212</v>
      </c>
      <c r="S12" s="14">
        <v>6.7228896543383598</v>
      </c>
    </row>
    <row r="13" spans="1:20">
      <c r="A13" s="27">
        <v>2007</v>
      </c>
      <c r="B13" s="14">
        <v>57.008598744869232</v>
      </c>
      <c r="C13" s="14">
        <v>8.0918358638882637</v>
      </c>
      <c r="D13" s="14">
        <v>4.8850128892809153</v>
      </c>
      <c r="E13" s="14">
        <v>12.118040584027767</v>
      </c>
      <c r="F13" s="14">
        <v>16.120646893978119</v>
      </c>
      <c r="G13" s="14">
        <v>27.459991723299026</v>
      </c>
      <c r="H13" s="14">
        <v>20.864268392324448</v>
      </c>
      <c r="I13" s="14">
        <v>56.305773556232452</v>
      </c>
      <c r="J13" s="14">
        <v>18.836358562111855</v>
      </c>
      <c r="K13" s="14">
        <v>17.440120130777359</v>
      </c>
      <c r="L13" s="14">
        <v>11.646424047648907</v>
      </c>
      <c r="M13" s="14">
        <v>49.555812031030655</v>
      </c>
      <c r="N13" s="14">
        <v>11.04764211922884</v>
      </c>
      <c r="O13" s="14">
        <v>15.811359509825706</v>
      </c>
      <c r="P13" s="14">
        <v>23.339308798313141</v>
      </c>
      <c r="Q13" s="14">
        <v>68.749058246612549</v>
      </c>
      <c r="R13" s="14">
        <v>37.358494848012924</v>
      </c>
      <c r="S13" s="14">
        <v>6.7502462305128574</v>
      </c>
    </row>
    <row r="14" spans="1:20">
      <c r="A14" s="27">
        <v>2008</v>
      </c>
      <c r="B14" s="14">
        <v>52.950158715248108</v>
      </c>
      <c r="C14" s="14">
        <v>7.2624143213033676</v>
      </c>
      <c r="D14" s="14">
        <v>3.4890340641140938</v>
      </c>
      <c r="E14" s="14">
        <v>11.774601973593235</v>
      </c>
      <c r="F14" s="14">
        <v>14.868927747011185</v>
      </c>
      <c r="G14" s="14">
        <v>25.046414509415627</v>
      </c>
      <c r="H14" s="14">
        <v>20.934852212667465</v>
      </c>
      <c r="I14" s="14">
        <v>54.569306969642639</v>
      </c>
      <c r="J14" s="14">
        <v>17.34822541475296</v>
      </c>
      <c r="K14" s="14">
        <v>16.398699209094048</v>
      </c>
      <c r="L14" s="14">
        <v>10.740930214524269</v>
      </c>
      <c r="M14" s="14">
        <v>49.64950755238533</v>
      </c>
      <c r="N14" s="14">
        <v>10.527346841990948</v>
      </c>
      <c r="O14" s="14">
        <v>15.782314166426659</v>
      </c>
      <c r="P14" s="14">
        <v>23.466629907488823</v>
      </c>
      <c r="Q14" s="14">
        <v>68.536818027496338</v>
      </c>
      <c r="R14" s="14">
        <v>38.089191913604736</v>
      </c>
      <c r="S14" s="14">
        <v>6.3924286514520645</v>
      </c>
    </row>
    <row r="15" spans="1:20">
      <c r="A15" s="27">
        <v>2009</v>
      </c>
      <c r="B15" s="14">
        <v>53.880389034748077</v>
      </c>
      <c r="C15" s="14">
        <v>8.1597929820418358</v>
      </c>
      <c r="D15" s="14">
        <v>4.680898692458868</v>
      </c>
      <c r="E15" s="14">
        <v>11.909648403525352</v>
      </c>
      <c r="F15" s="14">
        <v>14.79986198246479</v>
      </c>
      <c r="G15" s="14">
        <v>27.075058966875076</v>
      </c>
      <c r="H15" s="14">
        <v>21.431652829051018</v>
      </c>
      <c r="I15" s="14">
        <v>56.137138605117798</v>
      </c>
      <c r="J15" s="14">
        <v>19.31111253798008</v>
      </c>
      <c r="K15" s="14">
        <v>18.580104410648346</v>
      </c>
      <c r="L15" s="14">
        <v>12.361522577702999</v>
      </c>
      <c r="M15" s="14">
        <v>50.08053183555603</v>
      </c>
      <c r="N15" s="14">
        <v>10.969682224094868</v>
      </c>
      <c r="O15" s="14">
        <v>15.975769609212875</v>
      </c>
      <c r="P15" s="14">
        <v>24.977185949683189</v>
      </c>
      <c r="Q15" s="14">
        <v>68.194758892059326</v>
      </c>
      <c r="R15" s="14">
        <v>37.516110390424728</v>
      </c>
      <c r="S15" s="14">
        <v>5.6100751273334026</v>
      </c>
    </row>
    <row r="16" spans="1:20">
      <c r="A16" s="27">
        <v>2010</v>
      </c>
      <c r="B16" s="14">
        <v>55.899593979120255</v>
      </c>
      <c r="C16" s="14">
        <v>8.0924332141876221</v>
      </c>
      <c r="D16" s="14">
        <v>4.7713466919958591</v>
      </c>
      <c r="E16" s="14">
        <v>12.488623335957527</v>
      </c>
      <c r="F16" s="14">
        <v>16.817830130457878</v>
      </c>
      <c r="G16" s="14">
        <v>25.630829110741615</v>
      </c>
      <c r="H16" s="14">
        <v>22.592681273818016</v>
      </c>
      <c r="I16" s="14">
        <v>57.622765004634857</v>
      </c>
      <c r="J16" s="14">
        <v>17.596709355711937</v>
      </c>
      <c r="K16" s="14">
        <v>19.745725765824318</v>
      </c>
      <c r="L16" s="14">
        <v>13.667600229382515</v>
      </c>
      <c r="M16" s="14">
        <v>50.195707380771637</v>
      </c>
      <c r="N16" s="14">
        <v>10.097508318722248</v>
      </c>
      <c r="O16" s="14">
        <v>16.516812518239021</v>
      </c>
      <c r="P16" s="14">
        <v>25.605858489871025</v>
      </c>
      <c r="Q16" s="14">
        <v>70.188549160957336</v>
      </c>
      <c r="R16" s="14">
        <v>39.911133050918579</v>
      </c>
      <c r="S16" s="14">
        <v>7.0346618071198463</v>
      </c>
    </row>
    <row r="17" spans="1:19">
      <c r="A17" s="27">
        <v>2011</v>
      </c>
      <c r="B17" s="14">
        <v>54.615432024002075</v>
      </c>
      <c r="C17" s="14">
        <v>8.2366844639182091</v>
      </c>
      <c r="D17" s="14">
        <v>4.6090520918369293</v>
      </c>
      <c r="E17" s="14">
        <v>12.273954972624779</v>
      </c>
      <c r="F17" s="14">
        <v>16.007352247834206</v>
      </c>
      <c r="G17" s="14">
        <v>27.26786732673645</v>
      </c>
      <c r="H17" s="14">
        <v>21.51590883731842</v>
      </c>
      <c r="I17" s="14">
        <v>58.208256959915161</v>
      </c>
      <c r="J17" s="14">
        <v>19.429587572813034</v>
      </c>
      <c r="K17" s="14">
        <v>17.829522490501404</v>
      </c>
      <c r="L17" s="14">
        <v>12.78314758092165</v>
      </c>
      <c r="M17" s="14">
        <v>49.285927414894104</v>
      </c>
      <c r="N17" s="14">
        <v>10.555801168084145</v>
      </c>
      <c r="O17" s="14">
        <v>16.316680982708931</v>
      </c>
      <c r="P17" s="14">
        <v>24.475019425153732</v>
      </c>
      <c r="Q17" s="14">
        <v>70.194420218467712</v>
      </c>
      <c r="R17" s="14">
        <v>38.555016368627548</v>
      </c>
      <c r="S17" s="14">
        <v>6.6647740080952644</v>
      </c>
    </row>
    <row r="18" spans="1:19">
      <c r="A18" s="27">
        <v>2012</v>
      </c>
      <c r="B18" s="14">
        <v>52.604019641876221</v>
      </c>
      <c r="C18" s="14">
        <v>7.9214483499526978</v>
      </c>
      <c r="D18" s="14">
        <v>5.1060028374195099</v>
      </c>
      <c r="E18" s="14">
        <v>12.960386648774147</v>
      </c>
      <c r="F18" s="14">
        <v>17.811901867389679</v>
      </c>
      <c r="G18" s="14">
        <v>28.34986075758934</v>
      </c>
      <c r="H18" s="14">
        <v>22.98644557595253</v>
      </c>
      <c r="I18" s="14">
        <v>58.451034128665924</v>
      </c>
      <c r="J18" s="14">
        <v>20.001765713095665</v>
      </c>
      <c r="K18" s="14">
        <v>17.574220895767212</v>
      </c>
      <c r="L18" s="14">
        <v>13.748780637979507</v>
      </c>
      <c r="M18" s="14">
        <v>50.26460662484169</v>
      </c>
      <c r="N18" s="14">
        <v>11.518937535583973</v>
      </c>
      <c r="O18" s="14">
        <v>17.214857786893845</v>
      </c>
      <c r="P18" s="14">
        <v>28.041195124387741</v>
      </c>
      <c r="Q18" s="14">
        <v>71.915364265441895</v>
      </c>
      <c r="R18" s="14">
        <v>39.880090951919556</v>
      </c>
      <c r="S18" s="14">
        <v>6.8300139158964157</v>
      </c>
    </row>
    <row r="19" spans="1:19">
      <c r="A19" s="27">
        <v>2013</v>
      </c>
      <c r="B19" s="14">
        <v>56.987689435482025</v>
      </c>
      <c r="C19" s="14">
        <v>7.1441516280174255</v>
      </c>
      <c r="D19" s="14">
        <v>4.8814084380865097</v>
      </c>
      <c r="E19" s="14">
        <v>12.852462753653526</v>
      </c>
      <c r="F19" s="14">
        <v>17.288097366690636</v>
      </c>
      <c r="G19" s="14">
        <v>28.671390563249588</v>
      </c>
      <c r="H19" s="14">
        <v>21.257675066590309</v>
      </c>
      <c r="I19" s="14">
        <v>59.017278254032135</v>
      </c>
      <c r="J19" s="14">
        <v>21.237409859895706</v>
      </c>
      <c r="K19" s="14">
        <v>16.961335018277168</v>
      </c>
      <c r="L19" s="14">
        <v>13.015729933977127</v>
      </c>
      <c r="M19" s="14">
        <v>51.985504478216171</v>
      </c>
      <c r="N19" s="14">
        <v>10.795433819293976</v>
      </c>
      <c r="O19" s="14">
        <v>17.035869508981705</v>
      </c>
      <c r="P19" s="14">
        <v>26.458094269037247</v>
      </c>
      <c r="Q19" s="14">
        <v>74.243533611297607</v>
      </c>
      <c r="R19" s="14">
        <v>39.898008108139038</v>
      </c>
      <c r="S19" s="14">
        <v>6.993577815592289</v>
      </c>
    </row>
    <row r="20" spans="1:19">
      <c r="A20" s="27">
        <v>2014</v>
      </c>
      <c r="B20" s="14">
        <v>57.171532511711121</v>
      </c>
      <c r="C20" s="14">
        <v>7.2575748898088932</v>
      </c>
      <c r="D20" s="14">
        <v>4.2252096347510815</v>
      </c>
      <c r="E20" s="14">
        <v>13.297081924974918</v>
      </c>
      <c r="F20" s="14">
        <v>18.432527408003807</v>
      </c>
      <c r="G20" s="14">
        <v>28.633444756269455</v>
      </c>
      <c r="H20" s="14">
        <v>20.917247608304024</v>
      </c>
      <c r="I20" s="14">
        <v>60.529135167598724</v>
      </c>
      <c r="J20" s="14">
        <v>21.231957525014877</v>
      </c>
      <c r="K20" s="14">
        <v>16.706511750817299</v>
      </c>
      <c r="L20" s="14">
        <v>13.45517598092556</v>
      </c>
      <c r="M20" s="14">
        <v>51.346242427825928</v>
      </c>
      <c r="N20" s="14">
        <v>11.04909535497427</v>
      </c>
      <c r="O20" s="14">
        <v>17.900737375020981</v>
      </c>
      <c r="P20" s="14">
        <v>29.237159341573715</v>
      </c>
      <c r="Q20" s="14">
        <v>72.595588862895966</v>
      </c>
      <c r="R20" s="14">
        <v>39.846052229404449</v>
      </c>
      <c r="S20" s="14">
        <v>7.0100183598697186</v>
      </c>
    </row>
    <row r="21" spans="1:19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0"/>
      <c r="N21" s="10"/>
      <c r="O21" s="10"/>
      <c r="P21" s="10"/>
      <c r="Q21" s="10"/>
      <c r="R21" s="10"/>
      <c r="S21" s="10"/>
    </row>
    <row r="22" spans="1:19">
      <c r="A22" s="11" t="s">
        <v>118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4"/>
      <c r="N22" s="14"/>
      <c r="O22" s="14"/>
      <c r="P22" s="14"/>
      <c r="Q22" s="14"/>
      <c r="R22" s="14"/>
      <c r="S22" s="14"/>
    </row>
    <row r="23" spans="1:19">
      <c r="A23" s="27" t="s">
        <v>85</v>
      </c>
      <c r="B23" s="14">
        <f>((B14/B3)-1)*100</f>
        <v>-15.057315231478308</v>
      </c>
      <c r="C23" s="14">
        <f>((C14/C3)-1)*100</f>
        <v>-38.711558488578966</v>
      </c>
      <c r="D23" s="14">
        <f t="shared" ref="D23:L23" si="0">((D14/D3)-1)*100</f>
        <v>21.579664487448056</v>
      </c>
      <c r="E23" s="14">
        <f t="shared" si="0"/>
        <v>-32.199623793707332</v>
      </c>
      <c r="F23" s="14">
        <f t="shared" si="0"/>
        <v>-9.9087749431770451</v>
      </c>
      <c r="G23" s="14">
        <f t="shared" si="0"/>
        <v>-13.742977656384681</v>
      </c>
      <c r="H23" s="14">
        <f t="shared" si="0"/>
        <v>-18.984517571904703</v>
      </c>
      <c r="I23" s="14">
        <f t="shared" si="0"/>
        <v>-1.872835263230388</v>
      </c>
      <c r="J23" s="14">
        <f t="shared" si="0"/>
        <v>-15.280801333129579</v>
      </c>
      <c r="K23" s="14">
        <f t="shared" si="0"/>
        <v>-13.686997525388945</v>
      </c>
      <c r="L23" s="14">
        <f t="shared" si="0"/>
        <v>-39.709878964180902</v>
      </c>
      <c r="M23" s="14">
        <f t="shared" ref="M23:S23" si="1">((M14/M3)-1)*100</f>
        <v>-4.9991665848363009</v>
      </c>
      <c r="N23" s="14">
        <f t="shared" si="1"/>
        <v>8.3645509333356358</v>
      </c>
      <c r="O23" s="14">
        <f t="shared" si="1"/>
        <v>-11.821982309376223</v>
      </c>
      <c r="P23" s="14">
        <f t="shared" si="1"/>
        <v>-13.600818565923545</v>
      </c>
      <c r="Q23" s="14">
        <f t="shared" si="1"/>
        <v>-9.0350359925883588</v>
      </c>
      <c r="R23" s="14">
        <f t="shared" si="1"/>
        <v>-13.197358208638189</v>
      </c>
      <c r="S23" s="14">
        <f t="shared" si="1"/>
        <v>-30.646775774656344</v>
      </c>
    </row>
    <row r="24" spans="1:19">
      <c r="A24" s="27" t="s">
        <v>86</v>
      </c>
      <c r="B24" s="14">
        <f>((B20/B14)-1)*100</f>
        <v>7.972353433659074</v>
      </c>
      <c r="C24" s="14">
        <f t="shared" ref="C24:L24" si="2">((C20/C14)-1)*100</f>
        <v>-6.6636675909259591E-2</v>
      </c>
      <c r="D24" s="14">
        <f t="shared" si="2"/>
        <v>21.099695706866406</v>
      </c>
      <c r="E24" s="14">
        <f t="shared" si="2"/>
        <v>12.930203116811345</v>
      </c>
      <c r="F24" s="14">
        <f t="shared" si="2"/>
        <v>23.966756188649473</v>
      </c>
      <c r="G24" s="14">
        <f t="shared" si="2"/>
        <v>14.321531912303719</v>
      </c>
      <c r="H24" s="14">
        <f t="shared" si="2"/>
        <v>-8.4092326922613481E-2</v>
      </c>
      <c r="I24" s="14">
        <f t="shared" si="2"/>
        <v>10.921575751862832</v>
      </c>
      <c r="J24" s="14">
        <f t="shared" si="2"/>
        <v>22.386912882508337</v>
      </c>
      <c r="K24" s="14">
        <f t="shared" si="2"/>
        <v>1.8770546236530183</v>
      </c>
      <c r="L24" s="14">
        <f t="shared" si="2"/>
        <v>25.270118250381991</v>
      </c>
      <c r="M24" s="14">
        <f t="shared" ref="M24:S24" si="3">((M20/M14)-1)*100</f>
        <v>3.4174253866473325</v>
      </c>
      <c r="N24" s="14">
        <f t="shared" si="3"/>
        <v>4.9561254209103955</v>
      </c>
      <c r="O24" s="14">
        <f t="shared" si="3"/>
        <v>13.422766688428966</v>
      </c>
      <c r="P24" s="14">
        <f t="shared" si="3"/>
        <v>24.590362812358336</v>
      </c>
      <c r="Q24" s="14">
        <f t="shared" si="3"/>
        <v>5.9220298698011931</v>
      </c>
      <c r="R24" s="14">
        <f t="shared" si="3"/>
        <v>4.6124903877842405</v>
      </c>
      <c r="S24" s="14">
        <f t="shared" si="3"/>
        <v>9.6612686991409227</v>
      </c>
    </row>
    <row r="25" spans="1:19">
      <c r="A25" s="27" t="s">
        <v>87</v>
      </c>
      <c r="B25" s="14">
        <f>((B20/B3)-1)*100</f>
        <v>-8.2853841856928572</v>
      </c>
      <c r="C25" s="14">
        <f t="shared" ref="C25:L25" si="4">((C20/C3)-1)*100</f>
        <v>-38.752399068718766</v>
      </c>
      <c r="D25" s="14">
        <f t="shared" si="4"/>
        <v>47.232603735728709</v>
      </c>
      <c r="E25" s="14">
        <f t="shared" si="4"/>
        <v>-23.43289743627145</v>
      </c>
      <c r="F25" s="14">
        <f t="shared" si="4"/>
        <v>11.683169313559194</v>
      </c>
      <c r="G25" s="14">
        <f t="shared" si="4"/>
        <v>-1.3896506748408588</v>
      </c>
      <c r="H25" s="14">
        <f t="shared" si="4"/>
        <v>-19.052645376246058</v>
      </c>
      <c r="I25" s="14">
        <f t="shared" si="4"/>
        <v>8.8441973666511409</v>
      </c>
      <c r="J25" s="14">
        <f t="shared" si="4"/>
        <v>3.6852118671818701</v>
      </c>
      <c r="K25" s="14">
        <f t="shared" si="4"/>
        <v>-12.066855321625514</v>
      </c>
      <c r="L25" s="14">
        <f t="shared" si="4"/>
        <v>-24.474494085130992</v>
      </c>
      <c r="M25" s="14">
        <f t="shared" ref="M25:S25" si="5">((M20/M3)-1)*100</f>
        <v>-1.7525839861799675</v>
      </c>
      <c r="N25" s="14">
        <f t="shared" si="5"/>
        <v>13.735233989398088</v>
      </c>
      <c r="O25" s="14">
        <f t="shared" si="5"/>
        <v>1.3947275717818286E-2</v>
      </c>
      <c r="P25" s="14">
        <f t="shared" si="5"/>
        <v>7.6450536156235982</v>
      </c>
      <c r="Q25" s="14">
        <f t="shared" si="5"/>
        <v>-3.6480636530155319</v>
      </c>
      <c r="R25" s="14">
        <f t="shared" si="5"/>
        <v>-9.1935946996688394</v>
      </c>
      <c r="S25" s="14">
        <f t="shared" si="5"/>
        <v>-23.946374430728202</v>
      </c>
    </row>
    <row r="26" spans="1:19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>
      <c r="A27" s="59" t="s">
        <v>119</v>
      </c>
      <c r="B27" s="30"/>
      <c r="C27" s="30"/>
      <c r="D27" s="30"/>
      <c r="E27" s="30"/>
      <c r="F27" s="20"/>
      <c r="G27" s="22"/>
      <c r="H27" s="4"/>
      <c r="I27" s="4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>
      <c r="A28" s="27" t="s">
        <v>85</v>
      </c>
      <c r="B28" s="31">
        <f>B14-B3</f>
        <v>-9.3861788511276245</v>
      </c>
      <c r="C28" s="31">
        <f t="shared" ref="C28:L28" si="6">C14-C3</f>
        <v>-4.5871516689658165</v>
      </c>
      <c r="D28" s="31">
        <f t="shared" si="6"/>
        <v>0.61928271315991879</v>
      </c>
      <c r="E28" s="31">
        <f t="shared" si="6"/>
        <v>-5.5919712409377098</v>
      </c>
      <c r="F28" s="31">
        <f t="shared" si="6"/>
        <v>-1.635374128818512</v>
      </c>
      <c r="G28" s="31">
        <f t="shared" si="6"/>
        <v>-3.9905425161123276</v>
      </c>
      <c r="H28" s="31">
        <f t="shared" si="6"/>
        <v>-4.9057051539421082</v>
      </c>
      <c r="I28" s="31">
        <f t="shared" si="6"/>
        <v>-1.0414987802505493</v>
      </c>
      <c r="J28" s="31">
        <f t="shared" si="6"/>
        <v>-3.1290993094444275</v>
      </c>
      <c r="K28" s="31">
        <f t="shared" si="6"/>
        <v>-2.6004072278738022</v>
      </c>
      <c r="L28" s="31">
        <f t="shared" si="6"/>
        <v>-7.0744764059782028</v>
      </c>
      <c r="M28" s="31">
        <f t="shared" ref="M28:S28" si="7">M14-M3</f>
        <v>-2.6126734912395477</v>
      </c>
      <c r="N28" s="31">
        <f t="shared" si="7"/>
        <v>0.81259533762931824</v>
      </c>
      <c r="O28" s="31">
        <f t="shared" si="7"/>
        <v>-2.1159268915653229</v>
      </c>
      <c r="P28" s="31">
        <f t="shared" si="7"/>
        <v>-3.6940786987543106</v>
      </c>
      <c r="Q28" s="31">
        <f t="shared" si="7"/>
        <v>-6.8073749542236328</v>
      </c>
      <c r="R28" s="31">
        <f t="shared" si="7"/>
        <v>-5.791030079126358</v>
      </c>
      <c r="S28" s="31">
        <f t="shared" si="7"/>
        <v>-2.8247760608792305</v>
      </c>
    </row>
    <row r="29" spans="1:19">
      <c r="A29" s="27" t="s">
        <v>86</v>
      </c>
      <c r="B29" s="57">
        <f>B20-B14</f>
        <v>4.2213737964630127</v>
      </c>
      <c r="C29" s="57">
        <f t="shared" ref="C29:L29" si="8">C20-C14</f>
        <v>-4.839431494474411E-3</v>
      </c>
      <c r="D29" s="57">
        <f t="shared" si="8"/>
        <v>0.73617557063698769</v>
      </c>
      <c r="E29" s="57">
        <f t="shared" si="8"/>
        <v>1.5224799513816833</v>
      </c>
      <c r="F29" s="57">
        <f t="shared" si="8"/>
        <v>3.5635996609926224</v>
      </c>
      <c r="G29" s="57">
        <f t="shared" si="8"/>
        <v>3.5870302468538284</v>
      </c>
      <c r="H29" s="57">
        <f t="shared" si="8"/>
        <v>-1.7604604363441467E-2</v>
      </c>
      <c r="I29" s="57">
        <f t="shared" si="8"/>
        <v>5.9598281979560852</v>
      </c>
      <c r="J29" s="57">
        <f t="shared" si="8"/>
        <v>3.8837321102619171</v>
      </c>
      <c r="K29" s="57">
        <f t="shared" si="8"/>
        <v>0.30781254172325134</v>
      </c>
      <c r="L29" s="57">
        <f t="shared" si="8"/>
        <v>2.7142457664012909</v>
      </c>
      <c r="M29" s="57">
        <f t="shared" ref="M29:S29" si="9">M20-M14</f>
        <v>1.6967348754405975</v>
      </c>
      <c r="N29" s="57">
        <f t="shared" si="9"/>
        <v>0.52174851298332214</v>
      </c>
      <c r="O29" s="57">
        <f t="shared" si="9"/>
        <v>2.1184232085943222</v>
      </c>
      <c r="P29" s="57">
        <f t="shared" si="9"/>
        <v>5.7705294340848923</v>
      </c>
      <c r="Q29" s="57">
        <f t="shared" si="9"/>
        <v>4.0587708353996277</v>
      </c>
      <c r="R29" s="57">
        <f t="shared" si="9"/>
        <v>1.7568603157997131</v>
      </c>
      <c r="S29" s="57">
        <f t="shared" si="9"/>
        <v>0.61758970841765404</v>
      </c>
    </row>
    <row r="30" spans="1:19">
      <c r="A30" s="27" t="s">
        <v>87</v>
      </c>
      <c r="B30" s="57">
        <f>B20-B4</f>
        <v>-2.3360326886177063</v>
      </c>
      <c r="C30" s="57">
        <f t="shared" ref="C30:L30" si="10">C20-C4</f>
        <v>-5.1539293490350246</v>
      </c>
      <c r="D30" s="57">
        <f t="shared" si="10"/>
        <v>-0.47942819073796272</v>
      </c>
      <c r="E30" s="57">
        <f t="shared" si="10"/>
        <v>-3.284800611436367</v>
      </c>
      <c r="F30" s="57">
        <f t="shared" si="10"/>
        <v>2.4473786354064941</v>
      </c>
      <c r="G30" s="57">
        <f t="shared" si="10"/>
        <v>-1.1194288730621338</v>
      </c>
      <c r="H30" s="57">
        <f t="shared" si="10"/>
        <v>-5.1436368376016617</v>
      </c>
      <c r="I30" s="57">
        <f t="shared" si="10"/>
        <v>6.4326941967010498</v>
      </c>
      <c r="J30" s="57">
        <f t="shared" si="10"/>
        <v>1.1775292456150055</v>
      </c>
      <c r="K30" s="57">
        <f t="shared" si="10"/>
        <v>-2.3409917950630188</v>
      </c>
      <c r="L30" s="57">
        <f t="shared" si="10"/>
        <v>-3.2655671238899231</v>
      </c>
      <c r="M30" s="57">
        <f t="shared" ref="M30:S30" si="11">M20-M4</f>
        <v>-0.35430043935775757</v>
      </c>
      <c r="N30" s="57">
        <f t="shared" si="11"/>
        <v>1.0158514603972435</v>
      </c>
      <c r="O30" s="57">
        <f t="shared" si="11"/>
        <v>-0.40500462055206299</v>
      </c>
      <c r="P30" s="57">
        <f t="shared" si="11"/>
        <v>5.313241109251976</v>
      </c>
      <c r="Q30" s="57">
        <f t="shared" si="11"/>
        <v>-0.73919147253036499</v>
      </c>
      <c r="R30" s="57">
        <f t="shared" si="11"/>
        <v>-3.114154189825058</v>
      </c>
      <c r="S30" s="57">
        <f t="shared" si="11"/>
        <v>-1.5544072724878788</v>
      </c>
    </row>
    <row r="31" spans="1:19">
      <c r="A31" s="59" t="s">
        <v>128</v>
      </c>
      <c r="B31" s="9"/>
      <c r="C31" s="9"/>
      <c r="D31" s="9"/>
      <c r="E31" s="9"/>
      <c r="F31" s="9"/>
      <c r="G31" s="9"/>
      <c r="H31" s="9"/>
      <c r="I31" s="9"/>
      <c r="J31" s="9"/>
      <c r="K31" s="59" t="s">
        <v>128</v>
      </c>
      <c r="L31" s="9"/>
      <c r="M31" s="9"/>
      <c r="N31" s="9"/>
      <c r="O31" s="9"/>
      <c r="P31" s="9"/>
      <c r="Q31" s="9"/>
      <c r="R31" s="9"/>
      <c r="S31" s="9"/>
    </row>
    <row r="32" spans="1:19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2:19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2:19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2:19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2:19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2:19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2:19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2:19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</sheetData>
  <mergeCells count="2">
    <mergeCell ref="A1:J1"/>
    <mergeCell ref="K1:S1"/>
  </mergeCells>
  <pageMargins left="0.70866141732283472" right="0.70866141732283472" top="0.74803149606299213" bottom="0.74803149606299213" header="0.31496062992125984" footer="0.31496062992125984"/>
  <pageSetup scale="74" orientation="landscape" horizontalDpi="0" verticalDpi="0" r:id="rId1"/>
  <colBreaks count="1" manualBreakCount="1">
    <brk id="1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S39"/>
  <sheetViews>
    <sheetView view="pageBreakPreview" topLeftCell="E1" zoomScaleNormal="85" zoomScaleSheetLayoutView="100" workbookViewId="0">
      <selection activeCell="H30" sqref="H30"/>
    </sheetView>
  </sheetViews>
  <sheetFormatPr defaultRowHeight="15"/>
  <cols>
    <col min="1" max="1" width="11" style="11" customWidth="1"/>
    <col min="2" max="2" width="13.140625" style="11" customWidth="1"/>
    <col min="3" max="3" width="11.28515625" style="11" customWidth="1"/>
    <col min="4" max="4" width="9.140625" style="11"/>
    <col min="5" max="5" width="15.85546875" style="11" customWidth="1"/>
    <col min="6" max="7" width="16" style="11" customWidth="1"/>
    <col min="8" max="8" width="13.42578125" style="11" customWidth="1"/>
    <col min="9" max="9" width="9.140625" style="11"/>
    <col min="10" max="10" width="16.7109375" style="11" customWidth="1"/>
    <col min="11" max="11" width="13" style="11" customWidth="1"/>
    <col min="12" max="12" width="16.28515625" style="11" customWidth="1"/>
    <col min="13" max="13" width="19.140625" style="11" customWidth="1"/>
    <col min="14" max="14" width="13" style="11" customWidth="1"/>
    <col min="15" max="15" width="13.7109375" style="11" customWidth="1"/>
    <col min="16" max="16" width="14.5703125" style="11" customWidth="1"/>
    <col min="17" max="17" width="21.42578125" style="11" customWidth="1"/>
    <col min="18" max="18" width="12" style="11" customWidth="1"/>
    <col min="19" max="19" width="16.7109375" style="11" customWidth="1"/>
    <col min="20" max="16384" width="9.140625" style="11"/>
  </cols>
  <sheetData>
    <row r="1" spans="1:19">
      <c r="A1" s="66" t="s">
        <v>131</v>
      </c>
      <c r="B1" s="66"/>
      <c r="C1" s="66"/>
      <c r="D1" s="66"/>
      <c r="E1" s="66"/>
      <c r="F1" s="66"/>
      <c r="G1" s="66"/>
      <c r="H1" s="66"/>
      <c r="I1" s="66"/>
      <c r="J1" s="66"/>
      <c r="K1" s="66" t="s">
        <v>134</v>
      </c>
      <c r="L1" s="66"/>
      <c r="M1" s="66"/>
      <c r="N1" s="66"/>
      <c r="O1" s="66"/>
      <c r="P1" s="66"/>
      <c r="Q1" s="66"/>
      <c r="R1" s="66"/>
      <c r="S1" s="66"/>
    </row>
    <row r="2" spans="1:19" s="13" customFormat="1" ht="60">
      <c r="B2" s="53" t="s">
        <v>57</v>
      </c>
      <c r="C2" s="53" t="s">
        <v>58</v>
      </c>
      <c r="D2" s="53" t="s">
        <v>59</v>
      </c>
      <c r="E2" s="53" t="s">
        <v>60</v>
      </c>
      <c r="F2" s="53" t="s">
        <v>61</v>
      </c>
      <c r="G2" s="53" t="s">
        <v>62</v>
      </c>
      <c r="H2" s="53" t="s">
        <v>63</v>
      </c>
      <c r="I2" s="53" t="s">
        <v>64</v>
      </c>
      <c r="J2" s="53" t="s">
        <v>65</v>
      </c>
      <c r="K2" s="53" t="s">
        <v>66</v>
      </c>
      <c r="L2" s="53" t="s">
        <v>67</v>
      </c>
      <c r="M2" s="53" t="s">
        <v>68</v>
      </c>
      <c r="N2" s="53" t="s">
        <v>69</v>
      </c>
      <c r="O2" s="53" t="s">
        <v>70</v>
      </c>
      <c r="P2" s="53" t="s">
        <v>71</v>
      </c>
      <c r="Q2" s="53" t="s">
        <v>72</v>
      </c>
      <c r="R2" s="53" t="s">
        <v>73</v>
      </c>
      <c r="S2" s="53" t="s">
        <v>74</v>
      </c>
    </row>
    <row r="3" spans="1:19">
      <c r="A3" s="27">
        <v>1997</v>
      </c>
      <c r="B3" s="14">
        <v>25.897301525562742</v>
      </c>
      <c r="C3" s="14">
        <v>21.676554293732814</v>
      </c>
      <c r="D3" s="14">
        <v>19.508729016794856</v>
      </c>
      <c r="E3" s="14">
        <v>16.049595018892209</v>
      </c>
      <c r="F3" s="14">
        <v>16.954044083025146</v>
      </c>
      <c r="G3" s="14">
        <v>21.017539038450867</v>
      </c>
      <c r="H3" s="14">
        <v>19.359676201729055</v>
      </c>
      <c r="I3" s="14">
        <v>24.789555833136205</v>
      </c>
      <c r="J3" s="14">
        <v>20.276462955913694</v>
      </c>
      <c r="K3" s="14">
        <v>19.108414258998184</v>
      </c>
      <c r="L3" s="14">
        <v>19.197483043495016</v>
      </c>
      <c r="M3" s="14">
        <v>22.006720846155211</v>
      </c>
      <c r="N3" s="14">
        <v>20.821402631655793</v>
      </c>
      <c r="O3" s="14">
        <v>20.95783645139268</v>
      </c>
      <c r="P3" s="14">
        <v>22.689844793096341</v>
      </c>
      <c r="Q3" s="14">
        <v>27.204733255035542</v>
      </c>
      <c r="R3" s="14">
        <v>25.259564837324156</v>
      </c>
      <c r="S3" s="14">
        <v>20.030851724299396</v>
      </c>
    </row>
    <row r="4" spans="1:19">
      <c r="A4" s="27">
        <v>1998</v>
      </c>
      <c r="B4" s="14">
        <v>25.458059485504585</v>
      </c>
      <c r="C4" s="14">
        <v>19.605443038105179</v>
      </c>
      <c r="D4" s="14">
        <v>17.877821066497042</v>
      </c>
      <c r="E4" s="14">
        <v>16.334444773205028</v>
      </c>
      <c r="F4" s="14">
        <v>16.654429693747492</v>
      </c>
      <c r="G4" s="14">
        <v>21.208371092116309</v>
      </c>
      <c r="H4" s="14">
        <v>18.230361944782651</v>
      </c>
      <c r="I4" s="14">
        <v>24.893053999097571</v>
      </c>
      <c r="J4" s="14">
        <v>20.046152212484266</v>
      </c>
      <c r="K4" s="14">
        <v>19.183969656887356</v>
      </c>
      <c r="L4" s="14">
        <v>19.142221965628604</v>
      </c>
      <c r="M4" s="14">
        <v>22.474649981666158</v>
      </c>
      <c r="N4" s="14">
        <v>21.11186476324599</v>
      </c>
      <c r="O4" s="14">
        <v>20.181929737563141</v>
      </c>
      <c r="P4" s="14">
        <v>22.353991296664958</v>
      </c>
      <c r="Q4" s="14">
        <v>26.955085897579966</v>
      </c>
      <c r="R4" s="14">
        <v>24.859111129897432</v>
      </c>
      <c r="S4" s="14">
        <v>21.192640688623975</v>
      </c>
    </row>
    <row r="5" spans="1:19">
      <c r="A5" s="27">
        <v>1999</v>
      </c>
      <c r="B5" s="14">
        <v>25.420088427985561</v>
      </c>
      <c r="C5" s="14">
        <v>20.426207132099176</v>
      </c>
      <c r="D5" s="14">
        <v>17.190677532806795</v>
      </c>
      <c r="E5" s="14">
        <v>16.947460525912376</v>
      </c>
      <c r="F5" s="14">
        <v>17.14494402980921</v>
      </c>
      <c r="G5" s="14">
        <v>21.298696909336908</v>
      </c>
      <c r="H5" s="14">
        <v>19.005042892523154</v>
      </c>
      <c r="I5" s="14">
        <v>25.15746721119551</v>
      </c>
      <c r="J5" s="14">
        <v>19.980430876176335</v>
      </c>
      <c r="K5" s="14">
        <v>20.193869374397615</v>
      </c>
      <c r="L5" s="14">
        <v>18.249217078491871</v>
      </c>
      <c r="M5" s="14">
        <v>22.535332809084728</v>
      </c>
      <c r="N5" s="14">
        <v>22.243623844827443</v>
      </c>
      <c r="O5" s="14">
        <v>20.436254206564115</v>
      </c>
      <c r="P5" s="14">
        <v>21.913492127792193</v>
      </c>
      <c r="Q5" s="14">
        <v>27.852919659956665</v>
      </c>
      <c r="R5" s="14">
        <v>25.23865563289489</v>
      </c>
      <c r="S5" s="14">
        <v>21.432538025010118</v>
      </c>
    </row>
    <row r="6" spans="1:19">
      <c r="A6" s="27">
        <v>2000</v>
      </c>
      <c r="B6" s="14">
        <v>26.016230376539806</v>
      </c>
      <c r="C6" s="14">
        <v>21.399142789549682</v>
      </c>
      <c r="D6" s="14">
        <v>22.435662563353734</v>
      </c>
      <c r="E6" s="14">
        <v>16.818282355686463</v>
      </c>
      <c r="F6" s="14">
        <v>15.960127706932326</v>
      </c>
      <c r="G6" s="14">
        <v>20.818381741420804</v>
      </c>
      <c r="H6" s="14">
        <v>18.956711534604391</v>
      </c>
      <c r="I6" s="14">
        <v>25.499227009279107</v>
      </c>
      <c r="J6" s="14">
        <v>19.640849982396901</v>
      </c>
      <c r="K6" s="14">
        <v>19.572919934872793</v>
      </c>
      <c r="L6" s="14">
        <v>18.39216252115046</v>
      </c>
      <c r="M6" s="14">
        <v>22.517407227951502</v>
      </c>
      <c r="N6" s="14">
        <v>21.773910429540997</v>
      </c>
      <c r="O6" s="14">
        <v>19.953916404233638</v>
      </c>
      <c r="P6" s="14">
        <v>22.434677197614398</v>
      </c>
      <c r="Q6" s="14">
        <v>27.815906642625237</v>
      </c>
      <c r="R6" s="14">
        <v>25.443926558493818</v>
      </c>
      <c r="S6" s="14">
        <v>20.100787664212763</v>
      </c>
    </row>
    <row r="7" spans="1:19">
      <c r="A7" s="27">
        <v>2001</v>
      </c>
      <c r="B7" s="14">
        <v>24.483620637443718</v>
      </c>
      <c r="C7" s="14">
        <v>22.154916596476319</v>
      </c>
      <c r="D7" s="14">
        <v>21.361871607384053</v>
      </c>
      <c r="E7" s="14">
        <v>17.751269508208129</v>
      </c>
      <c r="F7" s="14">
        <v>16.807160625804944</v>
      </c>
      <c r="G7" s="14">
        <v>21.127240442327935</v>
      </c>
      <c r="H7" s="14">
        <v>19.985451227624313</v>
      </c>
      <c r="I7" s="14">
        <v>25.576038118941018</v>
      </c>
      <c r="J7" s="14">
        <v>21.199313684360657</v>
      </c>
      <c r="K7" s="14">
        <v>19.793132510202692</v>
      </c>
      <c r="L7" s="14">
        <v>20.436754840062424</v>
      </c>
      <c r="M7" s="14">
        <v>22.215902739308387</v>
      </c>
      <c r="N7" s="14">
        <v>22.931643214819278</v>
      </c>
      <c r="O7" s="14">
        <v>20.87468747883414</v>
      </c>
      <c r="P7" s="14">
        <v>22.928638493968119</v>
      </c>
      <c r="Q7" s="14">
        <v>27.852021694998992</v>
      </c>
      <c r="R7" s="14">
        <v>25.417600887699486</v>
      </c>
      <c r="S7" s="14">
        <v>20.500423052821635</v>
      </c>
    </row>
    <row r="8" spans="1:19">
      <c r="A8" s="27">
        <v>2002</v>
      </c>
      <c r="B8" s="14">
        <v>26.790046194743137</v>
      </c>
      <c r="C8" s="14">
        <v>21.62861313957497</v>
      </c>
      <c r="D8" s="14">
        <v>19.752307555446713</v>
      </c>
      <c r="E8" s="14">
        <v>18.526444249537526</v>
      </c>
      <c r="F8" s="14">
        <v>17.300937729269787</v>
      </c>
      <c r="G8" s="14">
        <v>21.774826046704831</v>
      </c>
      <c r="H8" s="14">
        <v>20.261169051382474</v>
      </c>
      <c r="I8" s="14">
        <v>26.199198483830155</v>
      </c>
      <c r="J8" s="14">
        <v>21.156126595988297</v>
      </c>
      <c r="K8" s="14">
        <v>19.556797344876216</v>
      </c>
      <c r="L8" s="14">
        <v>20.338560078365671</v>
      </c>
      <c r="M8" s="14">
        <v>21.752307555446716</v>
      </c>
      <c r="N8" s="14">
        <v>23.810932225949362</v>
      </c>
      <c r="O8" s="14">
        <v>21.799172370963717</v>
      </c>
      <c r="P8" s="14">
        <v>23.737977071414974</v>
      </c>
      <c r="Q8" s="14">
        <v>28.561154405176296</v>
      </c>
      <c r="R8" s="14">
        <v>26.235260758281122</v>
      </c>
      <c r="S8" s="14">
        <v>21.486677195248141</v>
      </c>
    </row>
    <row r="9" spans="1:19">
      <c r="A9" s="27">
        <v>2003</v>
      </c>
      <c r="B9" s="14">
        <v>24.011908372902131</v>
      </c>
      <c r="C9" s="14">
        <v>19.665644338041368</v>
      </c>
      <c r="D9" s="14">
        <v>19.456506172321866</v>
      </c>
      <c r="E9" s="14">
        <v>15.544221900194957</v>
      </c>
      <c r="F9" s="14">
        <v>14.167029134831818</v>
      </c>
      <c r="G9" s="14">
        <v>19.269344833592921</v>
      </c>
      <c r="H9" s="14">
        <v>17.913795164068574</v>
      </c>
      <c r="I9" s="14">
        <v>24.992720842925127</v>
      </c>
      <c r="J9" s="14">
        <v>18.38826343557643</v>
      </c>
      <c r="K9" s="14">
        <v>19.098924663004826</v>
      </c>
      <c r="L9" s="14">
        <v>17.597054848152329</v>
      </c>
      <c r="M9" s="14">
        <v>19.522539124778973</v>
      </c>
      <c r="N9" s="14">
        <v>22.258337023465842</v>
      </c>
      <c r="O9" s="14">
        <v>19.914636071121901</v>
      </c>
      <c r="P9" s="14">
        <v>21.917618311783986</v>
      </c>
      <c r="Q9" s="14">
        <v>27.103042816786378</v>
      </c>
      <c r="R9" s="14">
        <v>24.222735852304712</v>
      </c>
      <c r="S9" s="14">
        <v>20.754844163914839</v>
      </c>
    </row>
    <row r="10" spans="1:19">
      <c r="A10" s="27">
        <v>2004</v>
      </c>
      <c r="B10" s="14">
        <v>23.856536042101951</v>
      </c>
      <c r="C10" s="14">
        <v>21.152093929379731</v>
      </c>
      <c r="D10" s="14">
        <v>18.946425116308564</v>
      </c>
      <c r="E10" s="14">
        <v>16.159101190417331</v>
      </c>
      <c r="F10" s="14">
        <v>16.742183617328681</v>
      </c>
      <c r="G10" s="14">
        <v>20.960210482451668</v>
      </c>
      <c r="H10" s="14">
        <v>18.854911626628599</v>
      </c>
      <c r="I10" s="14">
        <v>25.679209452955003</v>
      </c>
      <c r="J10" s="14">
        <v>19.991956763186099</v>
      </c>
      <c r="K10" s="14">
        <v>19.761901871474208</v>
      </c>
      <c r="L10" s="14">
        <v>18.431530424030541</v>
      </c>
      <c r="M10" s="14">
        <v>20.329148464058484</v>
      </c>
      <c r="N10" s="14">
        <v>21.848316368860576</v>
      </c>
      <c r="O10" s="14">
        <v>20.475621866795606</v>
      </c>
      <c r="P10" s="14">
        <v>22.230594499371012</v>
      </c>
      <c r="Q10" s="14">
        <v>27.479940705902568</v>
      </c>
      <c r="R10" s="14">
        <v>25.020898611799275</v>
      </c>
      <c r="S10" s="14">
        <v>19.958557422486813</v>
      </c>
    </row>
    <row r="11" spans="1:19">
      <c r="A11" s="27">
        <v>2005</v>
      </c>
      <c r="B11" s="14">
        <v>24.20426079797404</v>
      </c>
      <c r="C11" s="14">
        <v>21.798635116470528</v>
      </c>
      <c r="D11" s="14">
        <v>20.416163834711412</v>
      </c>
      <c r="E11" s="14">
        <v>17.05709668094055</v>
      </c>
      <c r="F11" s="14">
        <v>17.092476606995838</v>
      </c>
      <c r="G11" s="14">
        <v>21.382366129465797</v>
      </c>
      <c r="H11" s="14">
        <v>19.219568266998909</v>
      </c>
      <c r="I11" s="14">
        <v>25.864152839365502</v>
      </c>
      <c r="J11" s="14">
        <v>21.016343100775451</v>
      </c>
      <c r="K11" s="14">
        <v>19.628075324205476</v>
      </c>
      <c r="L11" s="14">
        <v>19.115381887094841</v>
      </c>
      <c r="M11" s="14">
        <v>21.431948174458128</v>
      </c>
      <c r="N11" s="14">
        <v>23.996695445485631</v>
      </c>
      <c r="O11" s="14">
        <v>20.230473134603379</v>
      </c>
      <c r="P11" s="14">
        <v>23.075460937275462</v>
      </c>
      <c r="Q11" s="14">
        <v>27.759266097852493</v>
      </c>
      <c r="R11" s="14">
        <v>24.88366200468958</v>
      </c>
      <c r="S11" s="14">
        <v>23.555509760398149</v>
      </c>
    </row>
    <row r="12" spans="1:19">
      <c r="A12" s="27">
        <v>2006</v>
      </c>
      <c r="B12" s="14">
        <v>26.518368709751144</v>
      </c>
      <c r="C12" s="14">
        <v>22.22395142183883</v>
      </c>
      <c r="D12" s="14">
        <v>20.069102912205697</v>
      </c>
      <c r="E12" s="14">
        <v>18.698672151601773</v>
      </c>
      <c r="F12" s="14">
        <v>17.655106701442293</v>
      </c>
      <c r="G12" s="14">
        <v>21.294725260152397</v>
      </c>
      <c r="H12" s="14">
        <v>20.707652487490101</v>
      </c>
      <c r="I12" s="14">
        <v>25.766542905581769</v>
      </c>
      <c r="J12" s="14">
        <v>21.157649138502354</v>
      </c>
      <c r="K12" s="14">
        <v>19.563847088248693</v>
      </c>
      <c r="L12" s="14">
        <v>20.576511377975507</v>
      </c>
      <c r="M12" s="14">
        <v>21.645672384179722</v>
      </c>
      <c r="N12" s="14">
        <v>23.730598741790356</v>
      </c>
      <c r="O12" s="14">
        <v>21.129638743513656</v>
      </c>
      <c r="P12" s="14">
        <v>22.061813966591579</v>
      </c>
      <c r="Q12" s="14">
        <v>27.668294779584439</v>
      </c>
      <c r="R12" s="14">
        <v>25.948599399470968</v>
      </c>
      <c r="S12" s="14">
        <v>22.750139731885767</v>
      </c>
    </row>
    <row r="13" spans="1:19">
      <c r="A13" s="27">
        <v>2007</v>
      </c>
      <c r="B13" s="14">
        <v>25.781668967395831</v>
      </c>
      <c r="C13" s="14">
        <v>22.214100551260366</v>
      </c>
      <c r="D13" s="14">
        <v>22.053480885987778</v>
      </c>
      <c r="E13" s="14">
        <v>17.880834102876101</v>
      </c>
      <c r="F13" s="14">
        <v>17.247817649877089</v>
      </c>
      <c r="G13" s="14">
        <v>20.811623479976344</v>
      </c>
      <c r="H13" s="14">
        <v>20.614848491953936</v>
      </c>
      <c r="I13" s="14">
        <v>25.727559475969237</v>
      </c>
      <c r="J13" s="14">
        <v>20.154292701641417</v>
      </c>
      <c r="K13" s="14">
        <v>18.992126434172455</v>
      </c>
      <c r="L13" s="14">
        <v>18.758706077234329</v>
      </c>
      <c r="M13" s="14">
        <v>21.259798004793037</v>
      </c>
      <c r="N13" s="14">
        <v>24.013739917991934</v>
      </c>
      <c r="O13" s="14">
        <v>20.634354750652342</v>
      </c>
      <c r="P13" s="14">
        <v>23.369408367536622</v>
      </c>
      <c r="Q13" s="14">
        <v>27.386911470236612</v>
      </c>
      <c r="R13" s="14">
        <v>25.113510277449475</v>
      </c>
      <c r="S13" s="14">
        <v>21.797580467732338</v>
      </c>
    </row>
    <row r="14" spans="1:19">
      <c r="A14" s="27">
        <v>2008</v>
      </c>
      <c r="B14" s="14">
        <v>25.391737273861704</v>
      </c>
      <c r="C14" s="14">
        <v>22.620043033114861</v>
      </c>
      <c r="D14" s="14">
        <v>19.891246044315501</v>
      </c>
      <c r="E14" s="14">
        <v>19.117066176149194</v>
      </c>
      <c r="F14" s="14">
        <v>17.533069736059844</v>
      </c>
      <c r="G14" s="14">
        <v>21.109443129671519</v>
      </c>
      <c r="H14" s="14">
        <v>19.883354427030866</v>
      </c>
      <c r="I14" s="14">
        <v>25.539732474292364</v>
      </c>
      <c r="J14" s="14">
        <v>20.623571722241525</v>
      </c>
      <c r="K14" s="14">
        <v>19.140136382175083</v>
      </c>
      <c r="L14" s="14">
        <v>20.22762861376777</v>
      </c>
      <c r="M14" s="14">
        <v>21.910330609611691</v>
      </c>
      <c r="N14" s="14">
        <v>24.928571799473701</v>
      </c>
      <c r="O14" s="14">
        <v>21.121729882577505</v>
      </c>
      <c r="P14" s="14">
        <v>22.996203463091074</v>
      </c>
      <c r="Q14" s="14">
        <v>27.588377312405495</v>
      </c>
      <c r="R14" s="14">
        <v>25.220838886108172</v>
      </c>
      <c r="S14" s="14">
        <v>22.297063566687367</v>
      </c>
    </row>
    <row r="15" spans="1:19">
      <c r="A15" s="27">
        <v>2009</v>
      </c>
      <c r="B15" s="14">
        <v>26.241501691216158</v>
      </c>
      <c r="C15" s="14">
        <v>21.749874340264416</v>
      </c>
      <c r="D15" s="14">
        <v>22.417777873861926</v>
      </c>
      <c r="E15" s="14">
        <v>16.620930288205734</v>
      </c>
      <c r="F15" s="14">
        <v>17.011585649955247</v>
      </c>
      <c r="G15" s="14">
        <v>21.018908273516139</v>
      </c>
      <c r="H15" s="14">
        <v>18.742402680159426</v>
      </c>
      <c r="I15" s="14">
        <v>25.318354010254325</v>
      </c>
      <c r="J15" s="14">
        <v>20.535161477997999</v>
      </c>
      <c r="K15" s="14">
        <v>18.078224678854596</v>
      </c>
      <c r="L15" s="14">
        <v>19.172543537981941</v>
      </c>
      <c r="M15" s="14">
        <v>21.397061118418264</v>
      </c>
      <c r="N15" s="14">
        <v>23.674656110528375</v>
      </c>
      <c r="O15" s="14">
        <v>19.606900591655961</v>
      </c>
      <c r="P15" s="14">
        <v>22.788974162567769</v>
      </c>
      <c r="Q15" s="14">
        <v>26.761027396423209</v>
      </c>
      <c r="R15" s="14">
        <v>25.245670431432139</v>
      </c>
      <c r="S15" s="14">
        <v>20.40213175092115</v>
      </c>
    </row>
    <row r="16" spans="1:19">
      <c r="A16" s="27">
        <v>2010</v>
      </c>
      <c r="B16" s="14">
        <v>24.592642411376826</v>
      </c>
      <c r="C16" s="14">
        <v>22.204735317264433</v>
      </c>
      <c r="D16" s="14">
        <v>18.680446013869325</v>
      </c>
      <c r="E16" s="14">
        <v>17.981645929965737</v>
      </c>
      <c r="F16" s="14">
        <v>17.703048507951134</v>
      </c>
      <c r="G16" s="14">
        <v>21.033867530095691</v>
      </c>
      <c r="H16" s="14">
        <v>20.076786492151388</v>
      </c>
      <c r="I16" s="14">
        <v>24.580543512375002</v>
      </c>
      <c r="J16" s="14">
        <v>19.785333209265364</v>
      </c>
      <c r="K16" s="14">
        <v>18.262084941354225</v>
      </c>
      <c r="L16" s="14">
        <v>19.319300130429092</v>
      </c>
      <c r="M16" s="14">
        <v>21.344286180667165</v>
      </c>
      <c r="N16" s="14">
        <v>24.766165021977386</v>
      </c>
      <c r="O16" s="14">
        <v>19.779802826541932</v>
      </c>
      <c r="P16" s="14">
        <v>21.591847787515711</v>
      </c>
      <c r="Q16" s="14">
        <v>26.078361987253594</v>
      </c>
      <c r="R16" s="14">
        <v>24.350312288565295</v>
      </c>
      <c r="S16" s="14">
        <v>20.347225708567471</v>
      </c>
    </row>
    <row r="17" spans="1:19">
      <c r="A17" s="27">
        <v>2011</v>
      </c>
      <c r="B17" s="14">
        <v>24.926711828180729</v>
      </c>
      <c r="C17" s="14">
        <v>23.192506091538124</v>
      </c>
      <c r="D17" s="14">
        <v>19.260618607417218</v>
      </c>
      <c r="E17" s="14">
        <v>17.979862216279468</v>
      </c>
      <c r="F17" s="14">
        <v>17.408754795841947</v>
      </c>
      <c r="G17" s="14">
        <v>20.57698445421488</v>
      </c>
      <c r="H17" s="14">
        <v>18.908834496409298</v>
      </c>
      <c r="I17" s="14">
        <v>24.134221214351488</v>
      </c>
      <c r="J17" s="14">
        <v>21.247820147738256</v>
      </c>
      <c r="K17" s="14">
        <v>19.199746255486229</v>
      </c>
      <c r="L17" s="14">
        <v>19.458084630313948</v>
      </c>
      <c r="M17" s="14">
        <v>20.597872039807889</v>
      </c>
      <c r="N17" s="14">
        <v>24.001231152196613</v>
      </c>
      <c r="O17" s="14">
        <v>19.835216668657569</v>
      </c>
      <c r="P17" s="14">
        <v>21.426145511014859</v>
      </c>
      <c r="Q17" s="14">
        <v>25.452143951683855</v>
      </c>
      <c r="R17" s="14">
        <v>24.26294276844191</v>
      </c>
      <c r="S17" s="14">
        <v>20.155683209190549</v>
      </c>
    </row>
    <row r="18" spans="1:19">
      <c r="A18" s="27">
        <v>2012</v>
      </c>
      <c r="B18" s="14">
        <v>23.378508590028179</v>
      </c>
      <c r="C18" s="14">
        <v>21.623629624216516</v>
      </c>
      <c r="D18" s="14">
        <v>18.385663809703676</v>
      </c>
      <c r="E18" s="14">
        <v>15.337772998773499</v>
      </c>
      <c r="F18" s="14">
        <v>15.484225964228962</v>
      </c>
      <c r="G18" s="14">
        <v>19.31084712701384</v>
      </c>
      <c r="H18" s="14">
        <v>17.461048278593594</v>
      </c>
      <c r="I18" s="14">
        <v>23.644185079067107</v>
      </c>
      <c r="J18" s="14">
        <v>19.923711590677645</v>
      </c>
      <c r="K18" s="14">
        <v>17.316854879503609</v>
      </c>
      <c r="L18" s="14">
        <v>17.208366842779089</v>
      </c>
      <c r="M18" s="14">
        <v>19.872402800462751</v>
      </c>
      <c r="N18" s="14">
        <v>22.896928076723896</v>
      </c>
      <c r="O18" s="14">
        <v>17.487231169146689</v>
      </c>
      <c r="P18" s="14">
        <v>20.119658062877228</v>
      </c>
      <c r="Q18" s="14">
        <v>24.187007540851148</v>
      </c>
      <c r="R18" s="14">
        <v>23.310696101199312</v>
      </c>
      <c r="S18" s="14">
        <v>20.571305031968816</v>
      </c>
    </row>
    <row r="19" spans="1:19">
      <c r="A19" s="27">
        <v>2013</v>
      </c>
      <c r="B19" s="14">
        <v>23.742567980459199</v>
      </c>
      <c r="C19" s="14">
        <v>20.418538340677589</v>
      </c>
      <c r="D19" s="14">
        <v>20.581456193494073</v>
      </c>
      <c r="E19" s="14">
        <v>15.499157715852199</v>
      </c>
      <c r="F19" s="14">
        <v>16.021062428973515</v>
      </c>
      <c r="G19" s="14">
        <v>20.006807923452168</v>
      </c>
      <c r="H19" s="14">
        <v>18.288291274304783</v>
      </c>
      <c r="I19" s="14">
        <v>24.275852485725984</v>
      </c>
      <c r="J19" s="14">
        <v>19.762824590168293</v>
      </c>
      <c r="K19" s="14">
        <v>18.197848431330694</v>
      </c>
      <c r="L19" s="14">
        <v>18.463252876860668</v>
      </c>
      <c r="M19" s="14">
        <v>20.852728814800724</v>
      </c>
      <c r="N19" s="14">
        <v>23.713068623787194</v>
      </c>
      <c r="O19" s="14">
        <v>17.840645305064275</v>
      </c>
      <c r="P19" s="14">
        <v>20.857226473161766</v>
      </c>
      <c r="Q19" s="14">
        <v>25.006831941863574</v>
      </c>
      <c r="R19" s="14">
        <v>22.132414470327657</v>
      </c>
      <c r="S19" s="14">
        <v>20.045869606262034</v>
      </c>
    </row>
    <row r="20" spans="1:19">
      <c r="A20" s="27">
        <v>2014</v>
      </c>
      <c r="B20" s="14">
        <v>22.23545126608543</v>
      </c>
      <c r="C20" s="14">
        <v>21.954562993904776</v>
      </c>
      <c r="D20" s="14">
        <v>17.368594424584263</v>
      </c>
      <c r="E20" s="14">
        <v>14.749215013612099</v>
      </c>
      <c r="F20" s="14">
        <v>15.297636001495013</v>
      </c>
      <c r="G20" s="14">
        <v>19.048675119829824</v>
      </c>
      <c r="H20" s="14">
        <v>17.269775409057527</v>
      </c>
      <c r="I20" s="14">
        <v>23.572442342585106</v>
      </c>
      <c r="J20" s="14">
        <v>18.374791946836815</v>
      </c>
      <c r="K20" s="14">
        <v>17.252260631529918</v>
      </c>
      <c r="L20" s="14">
        <v>16.982055330760282</v>
      </c>
      <c r="M20" s="14">
        <v>20.605127476568754</v>
      </c>
      <c r="N20" s="14">
        <v>22.849304033169862</v>
      </c>
      <c r="O20" s="14">
        <v>17.483746077878227</v>
      </c>
      <c r="P20" s="14">
        <v>20.564125149445761</v>
      </c>
      <c r="Q20" s="14">
        <v>24.466165917343265</v>
      </c>
      <c r="R20" s="14">
        <v>21.91615531680316</v>
      </c>
      <c r="S20" s="14">
        <v>19.968130873425181</v>
      </c>
    </row>
    <row r="21" spans="1:19">
      <c r="M21" s="14"/>
      <c r="N21" s="14"/>
      <c r="O21" s="14"/>
      <c r="P21" s="14"/>
      <c r="Q21" s="14"/>
      <c r="R21" s="14"/>
      <c r="S21" s="14"/>
    </row>
    <row r="22" spans="1:19">
      <c r="A22" s="11" t="s">
        <v>118</v>
      </c>
      <c r="M22" s="14"/>
      <c r="N22" s="14"/>
      <c r="O22" s="14"/>
      <c r="P22" s="14"/>
      <c r="Q22" s="14"/>
      <c r="R22" s="14"/>
      <c r="S22" s="14"/>
    </row>
    <row r="23" spans="1:19">
      <c r="A23" s="27" t="s">
        <v>85</v>
      </c>
      <c r="B23" s="14">
        <f>((B14/B3)-1)*100</f>
        <v>-1.9521889228574896</v>
      </c>
      <c r="C23" s="14">
        <f>((C14/C3)-1)*100</f>
        <v>4.3525771051851736</v>
      </c>
      <c r="D23" s="14">
        <f t="shared" ref="D23:S23" si="0">((D14/D3)-1)*100</f>
        <v>1.9607480691916868</v>
      </c>
      <c r="E23" s="14">
        <f t="shared" si="0"/>
        <v>19.112452081477581</v>
      </c>
      <c r="F23" s="14">
        <f t="shared" si="0"/>
        <v>3.4152657041539358</v>
      </c>
      <c r="G23" s="14">
        <f t="shared" si="0"/>
        <v>0.43727332230723004</v>
      </c>
      <c r="H23" s="14">
        <f t="shared" si="0"/>
        <v>2.7049947522109985</v>
      </c>
      <c r="I23" s="14">
        <f t="shared" si="0"/>
        <v>3.0261802438323659</v>
      </c>
      <c r="J23" s="14">
        <f t="shared" si="0"/>
        <v>1.7118802578267145</v>
      </c>
      <c r="K23" s="14">
        <f t="shared" si="0"/>
        <v>0.16601128040731883</v>
      </c>
      <c r="L23" s="14">
        <f t="shared" si="0"/>
        <v>5.3660449546369726</v>
      </c>
      <c r="M23" s="14">
        <f t="shared" si="0"/>
        <v>-0.43800363178760904</v>
      </c>
      <c r="N23" s="14">
        <f t="shared" si="0"/>
        <v>19.72570839955603</v>
      </c>
      <c r="O23" s="14">
        <f t="shared" si="0"/>
        <v>0.78201503082124812</v>
      </c>
      <c r="P23" s="14">
        <f t="shared" si="0"/>
        <v>1.3502016994313859</v>
      </c>
      <c r="Q23" s="14">
        <f t="shared" si="0"/>
        <v>1.4102106930195424</v>
      </c>
      <c r="R23" s="14">
        <f t="shared" si="0"/>
        <v>-0.15331202839552471</v>
      </c>
      <c r="S23" s="14">
        <f t="shared" si="0"/>
        <v>11.313606997743552</v>
      </c>
    </row>
    <row r="24" spans="1:19">
      <c r="A24" s="27" t="s">
        <v>86</v>
      </c>
      <c r="B24" s="14">
        <f>((B20/B14)-1)*100</f>
        <v>-12.430366515430824</v>
      </c>
      <c r="C24" s="14">
        <f t="shared" ref="C24:S24" si="1">((C20/C14)-1)*100</f>
        <v>-2.9419928080412938</v>
      </c>
      <c r="D24" s="14">
        <f t="shared" si="1"/>
        <v>-12.682220179223814</v>
      </c>
      <c r="E24" s="14">
        <f t="shared" si="1"/>
        <v>-22.84791569109337</v>
      </c>
      <c r="F24" s="14">
        <f t="shared" si="1"/>
        <v>-12.749813741784576</v>
      </c>
      <c r="G24" s="14">
        <f t="shared" si="1"/>
        <v>-9.7623039943913632</v>
      </c>
      <c r="H24" s="14">
        <f t="shared" si="1"/>
        <v>-13.144557813747227</v>
      </c>
      <c r="I24" s="14">
        <f t="shared" si="1"/>
        <v>-7.7028611544286196</v>
      </c>
      <c r="J24" s="14">
        <f t="shared" si="1"/>
        <v>-10.903929763919162</v>
      </c>
      <c r="K24" s="14">
        <f t="shared" si="1"/>
        <v>-9.8634393870009944</v>
      </c>
      <c r="L24" s="14">
        <f t="shared" si="1"/>
        <v>-16.045248531003853</v>
      </c>
      <c r="M24" s="14">
        <f t="shared" si="1"/>
        <v>-5.9570216273704517</v>
      </c>
      <c r="N24" s="14">
        <f t="shared" si="1"/>
        <v>-8.3409020902983961</v>
      </c>
      <c r="O24" s="14">
        <f t="shared" si="1"/>
        <v>-17.223891342820885</v>
      </c>
      <c r="P24" s="14">
        <f t="shared" si="1"/>
        <v>-10.57599928418098</v>
      </c>
      <c r="Q24" s="14">
        <f t="shared" si="1"/>
        <v>-11.317125903081958</v>
      </c>
      <c r="R24" s="14">
        <f t="shared" si="1"/>
        <v>-13.102988303554241</v>
      </c>
      <c r="S24" s="14">
        <f t="shared" si="1"/>
        <v>-10.445019750231577</v>
      </c>
    </row>
    <row r="25" spans="1:19">
      <c r="A25" s="27" t="s">
        <v>87</v>
      </c>
      <c r="B25" s="14">
        <f>((B20/B3)-1)*100</f>
        <v>-14.139891200103483</v>
      </c>
      <c r="C25" s="14">
        <f t="shared" ref="C25:S25" si="2">((C20/C3)-1)*100</f>
        <v>1.2825317917448897</v>
      </c>
      <c r="D25" s="14">
        <f t="shared" si="2"/>
        <v>-10.970138497326886</v>
      </c>
      <c r="E25" s="14">
        <f t="shared" si="2"/>
        <v>-8.1022605476924081</v>
      </c>
      <c r="F25" s="14">
        <f t="shared" si="2"/>
        <v>-9.7699880536973094</v>
      </c>
      <c r="G25" s="14">
        <f t="shared" si="2"/>
        <v>-9.3677186230941452</v>
      </c>
      <c r="H25" s="14">
        <f t="shared" si="2"/>
        <v>-10.795122660599432</v>
      </c>
      <c r="I25" s="14">
        <f t="shared" si="2"/>
        <v>-4.9097833730614271</v>
      </c>
      <c r="J25" s="14">
        <f t="shared" si="2"/>
        <v>-9.3787117270482838</v>
      </c>
      <c r="K25" s="14">
        <f t="shared" si="2"/>
        <v>-9.713802528612236</v>
      </c>
      <c r="L25" s="14">
        <f t="shared" si="2"/>
        <v>-11.54019882562377</v>
      </c>
      <c r="M25" s="14">
        <f t="shared" si="2"/>
        <v>-6.3689332880838112</v>
      </c>
      <c r="N25" s="14">
        <f t="shared" si="2"/>
        <v>9.739504285032897</v>
      </c>
      <c r="O25" s="14">
        <f t="shared" si="2"/>
        <v>-16.576569731192812</v>
      </c>
      <c r="P25" s="14">
        <f t="shared" si="2"/>
        <v>-9.3685949068164405</v>
      </c>
      <c r="Q25" s="14">
        <f t="shared" si="2"/>
        <v>-10.066510529690175</v>
      </c>
      <c r="R25" s="14">
        <f t="shared" si="2"/>
        <v>-13.236211874801151</v>
      </c>
      <c r="S25" s="14">
        <f t="shared" si="2"/>
        <v>-0.31312123786592094</v>
      </c>
    </row>
    <row r="27" spans="1:19">
      <c r="A27" s="59" t="s">
        <v>119</v>
      </c>
      <c r="B27" s="30"/>
      <c r="C27" s="30"/>
      <c r="D27" s="30"/>
      <c r="E27" s="30"/>
      <c r="F27" s="20"/>
      <c r="G27" s="22"/>
      <c r="H27" s="4"/>
      <c r="I27" s="4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>
      <c r="A28" s="27" t="s">
        <v>85</v>
      </c>
      <c r="B28" s="31">
        <f>B14-B3</f>
        <v>-0.50556425170103836</v>
      </c>
      <c r="C28" s="31">
        <f t="shared" ref="C28:S28" si="3">C14-C3</f>
        <v>0.94348873938204747</v>
      </c>
      <c r="D28" s="31">
        <f t="shared" si="3"/>
        <v>0.38251702752064531</v>
      </c>
      <c r="E28" s="31">
        <f t="shared" si="3"/>
        <v>3.0674711572569855</v>
      </c>
      <c r="F28" s="31">
        <f t="shared" si="3"/>
        <v>0.579025653034698</v>
      </c>
      <c r="G28" s="31">
        <f t="shared" si="3"/>
        <v>9.1904091220651907E-2</v>
      </c>
      <c r="H28" s="31">
        <f t="shared" si="3"/>
        <v>0.5236782253018113</v>
      </c>
      <c r="I28" s="31">
        <f t="shared" si="3"/>
        <v>0.75017664115615901</v>
      </c>
      <c r="J28" s="31">
        <f t="shared" si="3"/>
        <v>0.34710876632783183</v>
      </c>
      <c r="K28" s="31">
        <f t="shared" si="3"/>
        <v>3.1722123176898265E-2</v>
      </c>
      <c r="L28" s="31">
        <f t="shared" si="3"/>
        <v>1.0301455702727544</v>
      </c>
      <c r="M28" s="31">
        <f t="shared" si="3"/>
        <v>-9.6390236543520302E-2</v>
      </c>
      <c r="N28" s="31">
        <f t="shared" si="3"/>
        <v>4.1071691678179079</v>
      </c>
      <c r="O28" s="31">
        <f t="shared" si="3"/>
        <v>0.16389343118482458</v>
      </c>
      <c r="P28" s="31">
        <f t="shared" si="3"/>
        <v>0.30635866999473294</v>
      </c>
      <c r="Q28" s="31">
        <f t="shared" si="3"/>
        <v>0.38364405736995266</v>
      </c>
      <c r="R28" s="31">
        <f t="shared" si="3"/>
        <v>-3.8725951215983656E-2</v>
      </c>
      <c r="S28" s="31">
        <f t="shared" si="3"/>
        <v>2.2662118423879711</v>
      </c>
    </row>
    <row r="29" spans="1:19">
      <c r="A29" s="27" t="s">
        <v>86</v>
      </c>
      <c r="B29" s="57">
        <f>B20-B14</f>
        <v>-3.1562860077762736</v>
      </c>
      <c r="C29" s="57">
        <f t="shared" ref="C29:S29" si="4">C20-C14</f>
        <v>-0.66548003921008458</v>
      </c>
      <c r="D29" s="57">
        <f t="shared" si="4"/>
        <v>-2.5226516197312385</v>
      </c>
      <c r="E29" s="57">
        <f t="shared" si="4"/>
        <v>-4.3678511625370948</v>
      </c>
      <c r="F29" s="57">
        <f t="shared" si="4"/>
        <v>-2.2354337345648307</v>
      </c>
      <c r="G29" s="57">
        <f t="shared" si="4"/>
        <v>-2.0607680098416949</v>
      </c>
      <c r="H29" s="57">
        <f t="shared" si="4"/>
        <v>-2.6135790179733398</v>
      </c>
      <c r="I29" s="57">
        <f t="shared" si="4"/>
        <v>-1.9672901317072586</v>
      </c>
      <c r="J29" s="57">
        <f t="shared" si="4"/>
        <v>-2.2487797754047101</v>
      </c>
      <c r="K29" s="57">
        <f t="shared" si="4"/>
        <v>-1.8878757506451649</v>
      </c>
      <c r="L29" s="57">
        <f t="shared" si="4"/>
        <v>-3.2455732830074879</v>
      </c>
      <c r="M29" s="57">
        <f t="shared" si="4"/>
        <v>-1.3052031330429372</v>
      </c>
      <c r="N29" s="57">
        <f t="shared" si="4"/>
        <v>-2.0792677663038397</v>
      </c>
      <c r="O29" s="57">
        <f t="shared" si="4"/>
        <v>-3.6379838046992781</v>
      </c>
      <c r="P29" s="57">
        <f t="shared" si="4"/>
        <v>-2.432078313645313</v>
      </c>
      <c r="Q29" s="57">
        <f t="shared" si="4"/>
        <v>-3.1222113950622301</v>
      </c>
      <c r="R29" s="57">
        <f t="shared" si="4"/>
        <v>-3.3046835693050127</v>
      </c>
      <c r="S29" s="57">
        <f t="shared" si="4"/>
        <v>-2.3289326932621854</v>
      </c>
    </row>
    <row r="30" spans="1:19">
      <c r="A30" s="27" t="s">
        <v>87</v>
      </c>
      <c r="B30" s="57">
        <f>B20-B4</f>
        <v>-3.2226082194191541</v>
      </c>
      <c r="C30" s="57">
        <f t="shared" ref="C30:S30" si="5">C20-C4</f>
        <v>2.3491199557995976</v>
      </c>
      <c r="D30" s="57">
        <f t="shared" si="5"/>
        <v>-0.50922664191277889</v>
      </c>
      <c r="E30" s="57">
        <f t="shared" si="5"/>
        <v>-1.585229759592929</v>
      </c>
      <c r="F30" s="57">
        <f t="shared" si="5"/>
        <v>-1.356793692252479</v>
      </c>
      <c r="G30" s="57">
        <f t="shared" si="5"/>
        <v>-2.1596959722864852</v>
      </c>
      <c r="H30" s="57">
        <f t="shared" si="5"/>
        <v>-0.96058653572512398</v>
      </c>
      <c r="I30" s="57">
        <f t="shared" si="5"/>
        <v>-1.3206116565124653</v>
      </c>
      <c r="J30" s="57">
        <f t="shared" si="5"/>
        <v>-1.6713602656474507</v>
      </c>
      <c r="K30" s="57">
        <f t="shared" si="5"/>
        <v>-1.9317090253574385</v>
      </c>
      <c r="L30" s="57">
        <f t="shared" si="5"/>
        <v>-2.1601666348683217</v>
      </c>
      <c r="M30" s="57">
        <f t="shared" si="5"/>
        <v>-1.8695225050974038</v>
      </c>
      <c r="N30" s="57">
        <f t="shared" si="5"/>
        <v>1.7374392699238719</v>
      </c>
      <c r="O30" s="57">
        <f t="shared" si="5"/>
        <v>-2.6981836596849149</v>
      </c>
      <c r="P30" s="57">
        <f t="shared" si="5"/>
        <v>-1.7898661472191968</v>
      </c>
      <c r="Q30" s="57">
        <f t="shared" si="5"/>
        <v>-2.4889199802367017</v>
      </c>
      <c r="R30" s="57">
        <f t="shared" si="5"/>
        <v>-2.9429558130942723</v>
      </c>
      <c r="S30" s="57">
        <f t="shared" si="5"/>
        <v>-1.2245098151987932</v>
      </c>
    </row>
    <row r="31" spans="1:19">
      <c r="A31" s="59" t="s">
        <v>128</v>
      </c>
      <c r="B31" s="9"/>
      <c r="C31" s="9"/>
      <c r="D31" s="9"/>
      <c r="E31" s="9"/>
      <c r="F31" s="9"/>
      <c r="G31" s="9"/>
      <c r="H31" s="9"/>
      <c r="I31" s="9"/>
      <c r="J31" s="9"/>
      <c r="K31" s="59" t="s">
        <v>128</v>
      </c>
      <c r="L31" s="9"/>
      <c r="M31" s="9"/>
      <c r="N31" s="9"/>
      <c r="O31" s="9"/>
      <c r="P31" s="9"/>
      <c r="Q31" s="9"/>
      <c r="R31" s="9"/>
      <c r="S31" s="9"/>
    </row>
    <row r="32" spans="1:19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2:19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2:19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2:19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2:19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2:19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2:19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2:19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</sheetData>
  <mergeCells count="2">
    <mergeCell ref="A1:J1"/>
    <mergeCell ref="K1:S1"/>
  </mergeCell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  <colBreaks count="2" manualBreakCount="2">
    <brk id="10" max="1048575" man="1"/>
    <brk id="1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1"/>
  <sheetViews>
    <sheetView view="pageBreakPreview" topLeftCell="C1" zoomScale="70" zoomScaleNormal="100" zoomScaleSheetLayoutView="70" workbookViewId="0">
      <selection activeCell="H30" sqref="H30"/>
    </sheetView>
  </sheetViews>
  <sheetFormatPr defaultRowHeight="15"/>
  <cols>
    <col min="1" max="1" width="11.140625" customWidth="1"/>
    <col min="2" max="2" width="13" customWidth="1"/>
    <col min="3" max="3" width="12.85546875" customWidth="1"/>
    <col min="4" max="4" width="12.5703125" customWidth="1"/>
    <col min="5" max="5" width="13.85546875" customWidth="1"/>
    <col min="6" max="6" width="10.85546875" customWidth="1"/>
    <col min="7" max="7" width="11.42578125" customWidth="1"/>
    <col min="8" max="8" width="12.7109375" customWidth="1"/>
    <col min="9" max="9" width="12.140625" customWidth="1"/>
    <col min="10" max="10" width="14.85546875" customWidth="1"/>
    <col min="11" max="11" width="13" customWidth="1"/>
    <col min="12" max="12" width="13.42578125" customWidth="1"/>
    <col min="13" max="13" width="11.85546875" customWidth="1"/>
    <col min="14" max="14" width="11.28515625" customWidth="1"/>
    <col min="15" max="15" width="10.7109375" customWidth="1"/>
    <col min="16" max="16" width="12" bestFit="1" customWidth="1"/>
    <col min="17" max="17" width="13.42578125" customWidth="1"/>
    <col min="18" max="18" width="12.5703125" customWidth="1"/>
    <col min="19" max="19" width="18" bestFit="1" customWidth="1"/>
    <col min="20" max="20" width="14.28515625" customWidth="1"/>
    <col min="22" max="22" width="12.140625" customWidth="1"/>
    <col min="23" max="23" width="13.42578125" customWidth="1"/>
    <col min="24" max="24" width="12.7109375" customWidth="1"/>
    <col min="25" max="25" width="13.140625" customWidth="1"/>
    <col min="26" max="26" width="19.85546875" bestFit="1" customWidth="1"/>
  </cols>
  <sheetData>
    <row r="1" spans="1:27">
      <c r="A1" s="66" t="s">
        <v>135</v>
      </c>
      <c r="B1" s="66"/>
      <c r="C1" s="66"/>
      <c r="D1" s="66"/>
      <c r="E1" s="66"/>
      <c r="F1" s="66"/>
      <c r="G1" s="66"/>
      <c r="H1" s="66"/>
      <c r="I1" s="66"/>
      <c r="J1" s="66" t="s">
        <v>136</v>
      </c>
      <c r="K1" s="66"/>
      <c r="L1" s="66"/>
      <c r="M1" s="66"/>
      <c r="N1" s="66"/>
      <c r="O1" s="66"/>
      <c r="P1" s="66"/>
      <c r="Q1" s="66"/>
      <c r="R1" s="66"/>
      <c r="S1" s="66" t="s">
        <v>137</v>
      </c>
      <c r="T1" s="66"/>
      <c r="U1" s="66"/>
      <c r="V1" s="66"/>
      <c r="W1" s="66"/>
      <c r="X1" s="66"/>
      <c r="Y1" s="66"/>
      <c r="Z1" s="66"/>
      <c r="AA1" s="52"/>
    </row>
    <row r="2" spans="1:27" ht="60">
      <c r="A2" s="8"/>
      <c r="B2" s="54" t="s">
        <v>29</v>
      </c>
      <c r="C2" s="54" t="s">
        <v>30</v>
      </c>
      <c r="D2" s="54" t="s">
        <v>90</v>
      </c>
      <c r="E2" s="54" t="s">
        <v>95</v>
      </c>
      <c r="F2" s="53" t="s">
        <v>106</v>
      </c>
      <c r="G2" s="54" t="s">
        <v>93</v>
      </c>
      <c r="H2" s="54" t="s">
        <v>92</v>
      </c>
      <c r="I2" s="53" t="s">
        <v>105</v>
      </c>
      <c r="J2" s="54" t="s">
        <v>94</v>
      </c>
      <c r="K2" s="53" t="s">
        <v>111</v>
      </c>
      <c r="L2" s="53" t="s">
        <v>102</v>
      </c>
      <c r="M2" s="53" t="s">
        <v>107</v>
      </c>
      <c r="N2" s="53" t="s">
        <v>104</v>
      </c>
      <c r="O2" s="54" t="s">
        <v>99</v>
      </c>
      <c r="P2" s="53" t="s">
        <v>110</v>
      </c>
      <c r="Q2" s="53" t="s">
        <v>101</v>
      </c>
      <c r="R2" s="53" t="s">
        <v>108</v>
      </c>
      <c r="S2" s="54" t="s">
        <v>97</v>
      </c>
      <c r="T2" s="54" t="s">
        <v>91</v>
      </c>
      <c r="U2" s="54" t="s">
        <v>98</v>
      </c>
      <c r="V2" s="54" t="s">
        <v>100</v>
      </c>
      <c r="W2" s="53" t="s">
        <v>109</v>
      </c>
      <c r="X2" s="54" t="s">
        <v>96</v>
      </c>
      <c r="Y2" s="53" t="s">
        <v>103</v>
      </c>
      <c r="Z2" s="53" t="s">
        <v>112</v>
      </c>
    </row>
    <row r="3" spans="1:27">
      <c r="A3" s="27">
        <v>1997</v>
      </c>
      <c r="B3" s="14">
        <v>5.860698688775301</v>
      </c>
      <c r="C3" s="14">
        <v>13.84095661342144</v>
      </c>
      <c r="D3" s="14">
        <v>9.4710798934102058</v>
      </c>
      <c r="E3" s="14">
        <v>19.883527979254723</v>
      </c>
      <c r="F3" s="14">
        <v>28.838569670915604</v>
      </c>
      <c r="G3" s="14">
        <v>8.4912199527025223</v>
      </c>
      <c r="H3" s="14">
        <v>4.6694877557456493</v>
      </c>
      <c r="I3" s="14">
        <v>17.434235662221909</v>
      </c>
      <c r="J3" s="14">
        <v>20.809095725417137</v>
      </c>
      <c r="K3" s="14">
        <v>6.5836396068334579</v>
      </c>
      <c r="L3" s="14">
        <v>25.013116747140884</v>
      </c>
      <c r="M3" s="14">
        <v>19.954939186573029</v>
      </c>
      <c r="N3" s="14">
        <v>70.595169067382813</v>
      </c>
      <c r="O3" s="14">
        <v>74.941544234752655</v>
      </c>
      <c r="P3" s="14">
        <v>25.906075909733772</v>
      </c>
      <c r="Q3" s="14">
        <v>45.483653247356415</v>
      </c>
      <c r="R3" s="14">
        <v>58.806493878364563</v>
      </c>
      <c r="S3" s="14">
        <v>6.5612517297267914</v>
      </c>
      <c r="T3" s="14">
        <v>16.234560869634151</v>
      </c>
      <c r="U3" s="14">
        <v>14.600217342376709</v>
      </c>
      <c r="V3" s="14">
        <v>23.439948260784149</v>
      </c>
      <c r="W3" s="14">
        <v>33.658468723297119</v>
      </c>
      <c r="X3" s="14">
        <v>39.397280663251877</v>
      </c>
      <c r="Y3" s="14">
        <v>28.981864452362061</v>
      </c>
      <c r="Z3" s="14">
        <v>40.569973737001419</v>
      </c>
    </row>
    <row r="4" spans="1:27">
      <c r="A4" s="27">
        <v>1998</v>
      </c>
      <c r="B4" s="14">
        <v>3.9810875430703163</v>
      </c>
      <c r="C4" s="14">
        <v>14.229881390929222</v>
      </c>
      <c r="D4" s="14">
        <v>8.2090659067034721</v>
      </c>
      <c r="E4" s="14">
        <v>19.77464035153389</v>
      </c>
      <c r="F4" s="14">
        <v>27.344631403684616</v>
      </c>
      <c r="G4" s="14">
        <v>7.8141136094927788</v>
      </c>
      <c r="H4" s="14">
        <v>4.8596601001918316</v>
      </c>
      <c r="I4" s="14">
        <v>17.777839675545692</v>
      </c>
      <c r="J4" s="14">
        <v>20.772687345743179</v>
      </c>
      <c r="K4" s="14">
        <v>6.2087708152830601</v>
      </c>
      <c r="L4" s="14">
        <v>22.75991253554821</v>
      </c>
      <c r="M4" s="14">
        <v>19.094020500779152</v>
      </c>
      <c r="N4" s="14">
        <v>69.401223957538605</v>
      </c>
      <c r="O4" s="14">
        <v>73.922295868396759</v>
      </c>
      <c r="P4" s="14">
        <v>26.828159764409065</v>
      </c>
      <c r="Q4" s="14">
        <v>43.100098520517349</v>
      </c>
      <c r="R4" s="14">
        <v>57.870811223983765</v>
      </c>
      <c r="S4" s="14">
        <v>4.6987450681626797</v>
      </c>
      <c r="T4" s="14">
        <v>17.382889986038208</v>
      </c>
      <c r="U4" s="14">
        <v>14.693151041865349</v>
      </c>
      <c r="V4" s="14">
        <v>23.054224625229836</v>
      </c>
      <c r="W4" s="14">
        <v>36.958778649568558</v>
      </c>
      <c r="X4" s="14">
        <v>39.435569196939468</v>
      </c>
      <c r="Y4" s="14">
        <v>29.423588514328003</v>
      </c>
      <c r="Z4" s="14">
        <v>43.452508002519608</v>
      </c>
    </row>
    <row r="5" spans="1:27">
      <c r="A5" s="27">
        <v>1999</v>
      </c>
      <c r="B5" s="14">
        <v>4.5448005199432373</v>
      </c>
      <c r="C5" s="14">
        <v>11.045332998037338</v>
      </c>
      <c r="D5" s="14">
        <v>5.8637921698391438</v>
      </c>
      <c r="E5" s="14">
        <v>18.63502562046051</v>
      </c>
      <c r="F5" s="14">
        <v>26.489885151386261</v>
      </c>
      <c r="G5" s="14">
        <v>6.1478731222450733</v>
      </c>
      <c r="H5" s="14">
        <v>3.7567120976746082</v>
      </c>
      <c r="I5" s="14">
        <v>18.148475885391235</v>
      </c>
      <c r="J5" s="14">
        <v>18.856163695454597</v>
      </c>
      <c r="K5" s="14">
        <v>5.8019665069878101</v>
      </c>
      <c r="L5" s="14">
        <v>23.649844154715538</v>
      </c>
      <c r="M5" s="14">
        <v>17.770985141396523</v>
      </c>
      <c r="N5" s="14">
        <v>70.225074887275696</v>
      </c>
      <c r="O5" s="14">
        <v>72.153837978839874</v>
      </c>
      <c r="P5" s="14">
        <v>26.154375448822975</v>
      </c>
      <c r="Q5" s="14">
        <v>45.436463505029678</v>
      </c>
      <c r="R5" s="14">
        <v>59.736362099647522</v>
      </c>
      <c r="S5" s="14">
        <v>6.5212393179535866</v>
      </c>
      <c r="T5" s="14">
        <v>16.457659751176834</v>
      </c>
      <c r="U5" s="14">
        <v>14.206022024154663</v>
      </c>
      <c r="V5" s="14">
        <v>22.707175835967064</v>
      </c>
      <c r="W5" s="14">
        <v>35.750503093004227</v>
      </c>
      <c r="X5" s="14">
        <v>38.822798430919647</v>
      </c>
      <c r="Y5" s="14">
        <v>30.093546211719513</v>
      </c>
      <c r="Z5" s="14">
        <v>45.168294757604599</v>
      </c>
    </row>
    <row r="6" spans="1:27">
      <c r="A6" s="27">
        <v>2000</v>
      </c>
      <c r="B6" s="14">
        <v>4.8680311068892479</v>
      </c>
      <c r="C6" s="14">
        <v>10.197149217128754</v>
      </c>
      <c r="D6" s="14">
        <v>4.7562305815517902</v>
      </c>
      <c r="E6" s="14">
        <v>18.637637421488762</v>
      </c>
      <c r="F6" s="14">
        <v>26.921766996383667</v>
      </c>
      <c r="G6" s="14">
        <v>6.5486924722790718</v>
      </c>
      <c r="H6" s="14">
        <v>3.7938777357339859</v>
      </c>
      <c r="I6" s="14">
        <v>21.32563591003418</v>
      </c>
      <c r="J6" s="14">
        <v>19.997593015432358</v>
      </c>
      <c r="K6" s="14">
        <v>6.1974910087883472</v>
      </c>
      <c r="L6" s="14">
        <v>23.178309947252274</v>
      </c>
      <c r="M6" s="14">
        <v>19.946450740098953</v>
      </c>
      <c r="N6" s="14">
        <v>70.795270800590515</v>
      </c>
      <c r="O6" s="14">
        <v>71.391887962818146</v>
      </c>
      <c r="P6" s="14">
        <v>28.443534672260284</v>
      </c>
      <c r="Q6" s="14">
        <v>49.937252700328827</v>
      </c>
      <c r="R6" s="14">
        <v>59.830565750598907</v>
      </c>
      <c r="S6" s="14">
        <v>4.8169948160648346</v>
      </c>
      <c r="T6" s="14">
        <v>14.068679325282574</v>
      </c>
      <c r="U6" s="14">
        <v>14.296618849039078</v>
      </c>
      <c r="V6" s="14">
        <v>23.352331668138504</v>
      </c>
      <c r="W6" s="14">
        <v>37.255801260471344</v>
      </c>
      <c r="X6" s="14">
        <v>40.422055870294571</v>
      </c>
      <c r="Y6" s="14">
        <v>29.970777779817581</v>
      </c>
      <c r="Z6" s="14">
        <v>47.041867673397064</v>
      </c>
    </row>
    <row r="7" spans="1:27">
      <c r="A7" s="27">
        <v>2001</v>
      </c>
      <c r="B7" s="14">
        <v>5.0536428578197956</v>
      </c>
      <c r="C7" s="14">
        <v>8.8741978630423546</v>
      </c>
      <c r="D7" s="14">
        <v>4.7933268360793591</v>
      </c>
      <c r="E7" s="14">
        <v>17.232154309749603</v>
      </c>
      <c r="F7" s="14">
        <v>25.182944536209106</v>
      </c>
      <c r="G7" s="14">
        <v>4.5968706719577312</v>
      </c>
      <c r="H7" s="14">
        <v>3.0758511740714312</v>
      </c>
      <c r="I7" s="14">
        <v>19.354372471570969</v>
      </c>
      <c r="J7" s="14">
        <v>17.419267818331718</v>
      </c>
      <c r="K7" s="14">
        <v>6.3788597472012043</v>
      </c>
      <c r="L7" s="14">
        <v>23.636503517627716</v>
      </c>
      <c r="M7" s="14">
        <v>17.88712702691555</v>
      </c>
      <c r="N7" s="14">
        <v>68.068481981754303</v>
      </c>
      <c r="O7" s="14">
        <v>69.59352046251297</v>
      </c>
      <c r="P7" s="14">
        <v>26.619303226470947</v>
      </c>
      <c r="Q7" s="14">
        <v>44.650457799434662</v>
      </c>
      <c r="R7" s="14">
        <v>57.987120747566223</v>
      </c>
      <c r="S7" s="14">
        <v>4.6522180549800396</v>
      </c>
      <c r="T7" s="14">
        <v>13.518978096544743</v>
      </c>
      <c r="U7" s="14">
        <v>12.65392079949379</v>
      </c>
      <c r="V7" s="14">
        <v>21.153467521071434</v>
      </c>
      <c r="W7" s="14">
        <v>32.882083207368851</v>
      </c>
      <c r="X7" s="14">
        <v>37.359698116779327</v>
      </c>
      <c r="Y7" s="14">
        <v>28.294999897480011</v>
      </c>
      <c r="Z7" s="14">
        <v>45.720431953668594</v>
      </c>
    </row>
    <row r="8" spans="1:27">
      <c r="A8" s="27">
        <v>2002</v>
      </c>
      <c r="B8" s="14">
        <v>2.9211611952632666</v>
      </c>
      <c r="C8" s="14">
        <v>8.3101272583007813</v>
      </c>
      <c r="D8" s="14">
        <v>4.0499302558600903</v>
      </c>
      <c r="E8" s="14">
        <v>18.083010986447334</v>
      </c>
      <c r="F8" s="14">
        <v>24.969447776675224</v>
      </c>
      <c r="G8" s="14">
        <v>5.8839806355535984</v>
      </c>
      <c r="H8" s="14">
        <v>2.6886120438575745</v>
      </c>
      <c r="I8" s="14">
        <v>18.158476427197456</v>
      </c>
      <c r="J8" s="14">
        <v>17.223864048719406</v>
      </c>
      <c r="K8" s="14">
        <v>6.4542856067419052</v>
      </c>
      <c r="L8" s="14">
        <v>20.094017684459686</v>
      </c>
      <c r="M8" s="14">
        <v>18.511989712715149</v>
      </c>
      <c r="N8" s="14">
        <v>67.834755778312683</v>
      </c>
      <c r="O8" s="14">
        <v>68.674945831298828</v>
      </c>
      <c r="P8" s="14">
        <v>27.505633234977722</v>
      </c>
      <c r="Q8" s="14">
        <v>44.047487527132034</v>
      </c>
      <c r="R8" s="14">
        <v>59.317360818386078</v>
      </c>
      <c r="S8" s="14">
        <v>5.4754703305661678</v>
      </c>
      <c r="T8" s="14">
        <v>13.464146293699741</v>
      </c>
      <c r="U8" s="14">
        <v>11.551381088793278</v>
      </c>
      <c r="V8" s="14">
        <v>21.393576264381409</v>
      </c>
      <c r="W8" s="14">
        <v>33.700375258922577</v>
      </c>
      <c r="X8" s="14">
        <v>38.481410592794418</v>
      </c>
      <c r="Y8" s="14">
        <v>28.112741559743881</v>
      </c>
      <c r="Z8" s="14">
        <v>47.48535081744194</v>
      </c>
    </row>
    <row r="9" spans="1:27">
      <c r="A9" s="27">
        <v>2003</v>
      </c>
      <c r="B9" s="14">
        <v>3.7046569399535656</v>
      </c>
      <c r="C9" s="14">
        <v>8.7761161848902702</v>
      </c>
      <c r="D9" s="14">
        <v>5.3730006329715252</v>
      </c>
      <c r="E9" s="14">
        <v>17.579645663499832</v>
      </c>
      <c r="F9" s="14">
        <v>27.766189724206924</v>
      </c>
      <c r="G9" s="14">
        <v>6.4321172423660755</v>
      </c>
      <c r="H9" s="14">
        <v>3.3193552400916815</v>
      </c>
      <c r="I9" s="14">
        <v>18.949993699789047</v>
      </c>
      <c r="J9" s="14">
        <v>17.734667286276817</v>
      </c>
      <c r="K9" s="14">
        <v>7.4437821283936501</v>
      </c>
      <c r="L9" s="14">
        <v>23.575030639767647</v>
      </c>
      <c r="M9" s="14">
        <v>20.124772191047668</v>
      </c>
      <c r="N9" s="14">
        <v>69.946219027042389</v>
      </c>
      <c r="O9" s="14">
        <v>69.587321579456329</v>
      </c>
      <c r="P9" s="14">
        <v>29.429090023040771</v>
      </c>
      <c r="Q9" s="14">
        <v>44.54258605837822</v>
      </c>
      <c r="R9" s="14">
        <v>59.880854189395905</v>
      </c>
      <c r="S9" s="14">
        <v>6.0599231161177158</v>
      </c>
      <c r="T9" s="14">
        <v>15.203751623630524</v>
      </c>
      <c r="U9" s="14">
        <v>13.77218347042799</v>
      </c>
      <c r="V9" s="14">
        <v>22.448070347309113</v>
      </c>
      <c r="W9" s="14">
        <v>34.262517839670181</v>
      </c>
      <c r="X9" s="14">
        <v>38.89630064368248</v>
      </c>
      <c r="Y9" s="14">
        <v>29.457610845565796</v>
      </c>
      <c r="Z9" s="14">
        <v>47.995966672897339</v>
      </c>
    </row>
    <row r="10" spans="1:27">
      <c r="A10" s="27">
        <v>2004</v>
      </c>
      <c r="B10" s="14">
        <v>3.0873158946633339</v>
      </c>
      <c r="C10" s="14">
        <v>8.2402965053915977</v>
      </c>
      <c r="D10" s="14">
        <v>4.7600376419723034</v>
      </c>
      <c r="E10" s="14">
        <v>17.341569438576698</v>
      </c>
      <c r="F10" s="14">
        <v>27.316566556692123</v>
      </c>
      <c r="G10" s="14">
        <v>6.1126840300858021</v>
      </c>
      <c r="H10" s="14">
        <v>2.7058414649218321</v>
      </c>
      <c r="I10" s="14">
        <v>16.512793675065041</v>
      </c>
      <c r="J10" s="14">
        <v>17.016708850860596</v>
      </c>
      <c r="K10" s="14">
        <v>6.7698879167437553</v>
      </c>
      <c r="L10" s="14">
        <v>21.203965321183205</v>
      </c>
      <c r="M10" s="14">
        <v>19.623415917158127</v>
      </c>
      <c r="N10" s="14">
        <v>71.645301580429077</v>
      </c>
      <c r="O10" s="14">
        <v>69.711984694004059</v>
      </c>
      <c r="P10" s="14">
        <v>31.522896885871887</v>
      </c>
      <c r="Q10" s="14">
        <v>44.924690574407578</v>
      </c>
      <c r="R10" s="14">
        <v>60.877725481987</v>
      </c>
      <c r="S10" s="14">
        <v>6.0652182437479496</v>
      </c>
      <c r="T10" s="14">
        <v>15.451071783900261</v>
      </c>
      <c r="U10" s="14">
        <v>13.645758107304573</v>
      </c>
      <c r="V10" s="14">
        <v>22.152170538902283</v>
      </c>
      <c r="W10" s="14">
        <v>34.778979420661926</v>
      </c>
      <c r="X10" s="14">
        <v>38.512325286865234</v>
      </c>
      <c r="Y10" s="14">
        <v>27.379970997571945</v>
      </c>
      <c r="Z10" s="14">
        <v>47.150973230600357</v>
      </c>
    </row>
    <row r="11" spans="1:27">
      <c r="A11" s="27">
        <v>2005</v>
      </c>
      <c r="B11" s="14">
        <v>2.283041225746274</v>
      </c>
      <c r="C11" s="14">
        <v>8.6902806535363197</v>
      </c>
      <c r="D11" s="14">
        <v>4.2441783472895622</v>
      </c>
      <c r="E11" s="14">
        <v>18.249800428748131</v>
      </c>
      <c r="F11" s="14">
        <v>27.820729464292526</v>
      </c>
      <c r="G11" s="14">
        <v>7.1268769912421703</v>
      </c>
      <c r="H11" s="14">
        <v>3.8894578814506531</v>
      </c>
      <c r="I11" s="14">
        <v>17.159648984670639</v>
      </c>
      <c r="J11" s="14">
        <v>16.282809898257256</v>
      </c>
      <c r="K11" s="14">
        <v>7.7513784170150757</v>
      </c>
      <c r="L11" s="14">
        <v>21.486452966928482</v>
      </c>
      <c r="M11" s="14">
        <v>19.597849249839783</v>
      </c>
      <c r="N11" s="14">
        <v>71.481224894523621</v>
      </c>
      <c r="O11" s="14">
        <v>68.821573257446289</v>
      </c>
      <c r="P11" s="14">
        <v>29.093495011329651</v>
      </c>
      <c r="Q11" s="14">
        <v>47.063061594963074</v>
      </c>
      <c r="R11" s="14">
        <v>60.634897649288177</v>
      </c>
      <c r="S11" s="14">
        <v>6.3038120977580547</v>
      </c>
      <c r="T11" s="14">
        <v>15.150722488760948</v>
      </c>
      <c r="U11" s="14">
        <v>13.119607418775558</v>
      </c>
      <c r="V11" s="14">
        <v>21.576285362243652</v>
      </c>
      <c r="W11" s="14">
        <v>35.856654495000839</v>
      </c>
      <c r="X11" s="14">
        <v>38.979163765907288</v>
      </c>
      <c r="Y11" s="14">
        <v>27.415122091770172</v>
      </c>
      <c r="Z11" s="14">
        <v>46.433545649051666</v>
      </c>
    </row>
    <row r="12" spans="1:27">
      <c r="A12" s="27">
        <v>2006</v>
      </c>
      <c r="B12" s="14">
        <v>5.2186425775289536</v>
      </c>
      <c r="C12" s="14">
        <v>8.9269967749714851</v>
      </c>
      <c r="D12" s="14">
        <v>4.020009096711874</v>
      </c>
      <c r="E12" s="14">
        <v>17.339105531573296</v>
      </c>
      <c r="F12" s="14">
        <v>27.778854221105576</v>
      </c>
      <c r="G12" s="14">
        <v>7.0131860673427582</v>
      </c>
      <c r="H12" s="14">
        <v>3.3020988572388887</v>
      </c>
      <c r="I12" s="14">
        <v>16.222560405731201</v>
      </c>
      <c r="J12" s="14">
        <v>16.055786237120628</v>
      </c>
      <c r="K12" s="14">
        <v>7.9608956351876259</v>
      </c>
      <c r="L12" s="14">
        <v>22.934503108263016</v>
      </c>
      <c r="M12" s="14">
        <v>22.190703079104424</v>
      </c>
      <c r="N12" s="14">
        <v>70.702731609344482</v>
      </c>
      <c r="O12" s="14">
        <v>67.619578540325165</v>
      </c>
      <c r="P12" s="14">
        <v>29.46958914399147</v>
      </c>
      <c r="Q12" s="14">
        <v>41.282905638217926</v>
      </c>
      <c r="R12" s="14">
        <v>59.322838485240936</v>
      </c>
      <c r="S12" s="14">
        <v>3.9466488175094128</v>
      </c>
      <c r="T12" s="14">
        <v>13.241424225270748</v>
      </c>
      <c r="U12" s="14">
        <v>12.170922011137009</v>
      </c>
      <c r="V12" s="14">
        <v>21.334719285368919</v>
      </c>
      <c r="W12" s="14">
        <v>32.730510085821152</v>
      </c>
      <c r="X12" s="14">
        <v>38.258106261491776</v>
      </c>
      <c r="Y12" s="14">
        <v>27.594415843486786</v>
      </c>
      <c r="Z12" s="14">
        <v>46.501746773719788</v>
      </c>
    </row>
    <row r="13" spans="1:27">
      <c r="A13" s="27">
        <v>2007</v>
      </c>
      <c r="B13" s="14">
        <v>4.0963654406368732</v>
      </c>
      <c r="C13" s="14">
        <v>8.3341127261519432</v>
      </c>
      <c r="D13" s="14">
        <v>4.3938144110143185</v>
      </c>
      <c r="E13" s="14">
        <v>16.964513808488846</v>
      </c>
      <c r="F13" s="14">
        <v>27.019757777452469</v>
      </c>
      <c r="G13" s="14">
        <v>6.1955174431204796</v>
      </c>
      <c r="H13" s="14">
        <v>3.7057604640722275</v>
      </c>
      <c r="I13" s="14">
        <v>15.780133381485939</v>
      </c>
      <c r="J13" s="14">
        <v>16.040608659386635</v>
      </c>
      <c r="K13" s="14">
        <v>7.8883007168769836</v>
      </c>
      <c r="L13" s="14">
        <v>19.958354532718658</v>
      </c>
      <c r="M13" s="14">
        <v>19.630862399935722</v>
      </c>
      <c r="N13" s="14">
        <v>68.946255743503571</v>
      </c>
      <c r="O13" s="14">
        <v>67.250409722328186</v>
      </c>
      <c r="P13" s="14">
        <v>30.480648577213287</v>
      </c>
      <c r="Q13" s="14">
        <v>42.60881170630455</v>
      </c>
      <c r="R13" s="14">
        <v>59.553451836109161</v>
      </c>
      <c r="S13" s="14">
        <v>4.5990217477083206</v>
      </c>
      <c r="T13" s="14">
        <v>12.269341014325619</v>
      </c>
      <c r="U13" s="14">
        <v>11.641433462500572</v>
      </c>
      <c r="V13" s="14">
        <v>20.675439015030861</v>
      </c>
      <c r="W13" s="14">
        <v>32.440818846225739</v>
      </c>
      <c r="X13" s="14">
        <v>32.779675722122192</v>
      </c>
      <c r="Y13" s="14">
        <v>28.784847259521484</v>
      </c>
      <c r="Z13" s="14">
        <v>49.977154284715652</v>
      </c>
    </row>
    <row r="14" spans="1:27">
      <c r="A14" s="27">
        <v>2008</v>
      </c>
      <c r="B14" s="14">
        <v>3.3444524742662907</v>
      </c>
      <c r="C14" s="14">
        <v>8.7473366409540176</v>
      </c>
      <c r="D14" s="14">
        <v>4.7913642600178719</v>
      </c>
      <c r="E14" s="14">
        <v>16.040819510817528</v>
      </c>
      <c r="F14" s="14">
        <v>27.283518016338348</v>
      </c>
      <c r="G14" s="14">
        <v>5.6908738799393177</v>
      </c>
      <c r="H14" s="14">
        <v>3.1001847703009844</v>
      </c>
      <c r="I14" s="14">
        <v>16.79617278277874</v>
      </c>
      <c r="J14" s="14">
        <v>15.114761516451836</v>
      </c>
      <c r="K14" s="14">
        <v>7.7275853604078293</v>
      </c>
      <c r="L14" s="14">
        <v>19.71922442317009</v>
      </c>
      <c r="M14" s="14">
        <v>19.992847368121147</v>
      </c>
      <c r="N14" s="14">
        <v>67.47029721736908</v>
      </c>
      <c r="O14" s="14">
        <v>66.267292201519012</v>
      </c>
      <c r="P14" s="14">
        <v>27.272383868694305</v>
      </c>
      <c r="Q14" s="14">
        <v>44.356085360050201</v>
      </c>
      <c r="R14" s="14">
        <v>59.081682562828064</v>
      </c>
      <c r="S14" s="14">
        <v>5.1469767466187477</v>
      </c>
      <c r="T14" s="14">
        <v>12.653417699038982</v>
      </c>
      <c r="U14" s="14">
        <v>11.784348078072071</v>
      </c>
      <c r="V14" s="14">
        <v>18.200677260756493</v>
      </c>
      <c r="W14" s="14">
        <v>31.870818138122559</v>
      </c>
      <c r="X14" s="14">
        <v>31.523356586694717</v>
      </c>
      <c r="Y14" s="14">
        <v>25.201872363686562</v>
      </c>
      <c r="Z14" s="14">
        <v>49.197177588939667</v>
      </c>
    </row>
    <row r="15" spans="1:27">
      <c r="A15" s="27">
        <v>2009</v>
      </c>
      <c r="B15" s="14">
        <v>3.1825812999159098</v>
      </c>
      <c r="C15" s="14">
        <v>8.6897661909461021</v>
      </c>
      <c r="D15" s="14">
        <v>5.0184230320155621</v>
      </c>
      <c r="E15" s="14">
        <v>16.649788618087769</v>
      </c>
      <c r="F15" s="14">
        <v>28.369677066802979</v>
      </c>
      <c r="G15" s="14">
        <v>6.2878918834030628</v>
      </c>
      <c r="H15" s="14">
        <v>3.8314369507133961</v>
      </c>
      <c r="I15" s="14">
        <v>16.753479465842247</v>
      </c>
      <c r="J15" s="14">
        <v>15.951815247535706</v>
      </c>
      <c r="K15" s="14">
        <v>8.2086727023124695</v>
      </c>
      <c r="L15" s="14">
        <v>20.689376443624496</v>
      </c>
      <c r="M15" s="14">
        <v>19.710510224103928</v>
      </c>
      <c r="N15" s="14">
        <v>69.878397881984711</v>
      </c>
      <c r="O15" s="14">
        <v>65.027345716953278</v>
      </c>
      <c r="P15" s="14">
        <v>26.243188232183456</v>
      </c>
      <c r="Q15" s="14">
        <v>43.928306549787521</v>
      </c>
      <c r="R15" s="14">
        <v>59.929227828979492</v>
      </c>
      <c r="S15" s="14">
        <v>4.5181130059063435</v>
      </c>
      <c r="T15" s="14">
        <v>13.800868391990662</v>
      </c>
      <c r="U15" s="14">
        <v>11.998685821890831</v>
      </c>
      <c r="V15" s="14">
        <v>21.547003462910652</v>
      </c>
      <c r="W15" s="14">
        <v>33.983094990253448</v>
      </c>
      <c r="X15" s="14">
        <v>33.225033432245255</v>
      </c>
      <c r="Y15" s="14">
        <v>26.955980062484741</v>
      </c>
      <c r="Z15" s="14">
        <v>50.373434275388718</v>
      </c>
    </row>
    <row r="16" spans="1:27">
      <c r="A16" s="27">
        <v>2010</v>
      </c>
      <c r="B16" s="14">
        <v>4.4548960402607918</v>
      </c>
      <c r="C16" s="14">
        <v>8.7400330230593681</v>
      </c>
      <c r="D16" s="14">
        <v>5.9033496305346489</v>
      </c>
      <c r="E16" s="14">
        <v>17.974379658699036</v>
      </c>
      <c r="F16" s="14">
        <v>29.864392429590225</v>
      </c>
      <c r="G16" s="14">
        <v>6.9288965314626694</v>
      </c>
      <c r="H16" s="14">
        <v>3.7048521917313337</v>
      </c>
      <c r="I16" s="14">
        <v>16.512622311711311</v>
      </c>
      <c r="J16" s="14">
        <v>16.393262147903442</v>
      </c>
      <c r="K16" s="14">
        <v>7.7052857726812363</v>
      </c>
      <c r="L16" s="14">
        <v>20.793304964900017</v>
      </c>
      <c r="M16" s="14">
        <v>18.924465775489807</v>
      </c>
      <c r="N16" s="14">
        <v>69.552107155323029</v>
      </c>
      <c r="O16" s="14">
        <v>67.195941507816315</v>
      </c>
      <c r="P16" s="14">
        <v>27.261420339345932</v>
      </c>
      <c r="Q16" s="14">
        <v>44.452556222677231</v>
      </c>
      <c r="R16" s="14">
        <v>61.706505715847015</v>
      </c>
      <c r="S16" s="14">
        <v>5.8464189060032368</v>
      </c>
      <c r="T16" s="14">
        <v>13.199220784008503</v>
      </c>
      <c r="U16" s="14">
        <v>12.976041436195374</v>
      </c>
      <c r="V16" s="14">
        <v>21.163410693407059</v>
      </c>
      <c r="W16" s="14">
        <v>34.107840806245804</v>
      </c>
      <c r="X16" s="14">
        <v>34.47345644235611</v>
      </c>
      <c r="Y16" s="14">
        <v>28.976404666900635</v>
      </c>
      <c r="Z16" s="14">
        <v>52.605220675468445</v>
      </c>
    </row>
    <row r="17" spans="1:26">
      <c r="A17" s="27">
        <v>2011</v>
      </c>
      <c r="B17" s="14">
        <v>4.1177654638886452</v>
      </c>
      <c r="C17" s="14">
        <v>8.662121556699276</v>
      </c>
      <c r="D17" s="14">
        <v>5.4735741578042507</v>
      </c>
      <c r="E17" s="14">
        <v>17.227556183934212</v>
      </c>
      <c r="F17" s="14">
        <v>28.908519446849823</v>
      </c>
      <c r="G17" s="14">
        <v>5.9937893413007259</v>
      </c>
      <c r="H17" s="14">
        <v>4.0253405459225178</v>
      </c>
      <c r="I17" s="14">
        <v>17.059491202235222</v>
      </c>
      <c r="J17" s="14">
        <v>15.95204621553421</v>
      </c>
      <c r="K17" s="14">
        <v>7.4079727753996849</v>
      </c>
      <c r="L17" s="14">
        <v>20.323242247104645</v>
      </c>
      <c r="M17" s="14">
        <v>20.244007930159569</v>
      </c>
      <c r="N17" s="14">
        <v>70.848725736141205</v>
      </c>
      <c r="O17" s="14">
        <v>67.962393164634705</v>
      </c>
      <c r="P17" s="14">
        <v>27.338412776589394</v>
      </c>
      <c r="Q17" s="14">
        <v>44.460581243038177</v>
      </c>
      <c r="R17" s="14">
        <v>62.065188586711884</v>
      </c>
      <c r="S17" s="14">
        <v>4.997845645993948</v>
      </c>
      <c r="T17" s="14">
        <v>14.320682734251022</v>
      </c>
      <c r="U17" s="14">
        <v>12.557095475494862</v>
      </c>
      <c r="V17" s="14">
        <v>20.120348781347275</v>
      </c>
      <c r="W17" s="14">
        <v>32.499571144580841</v>
      </c>
      <c r="X17" s="14">
        <v>32.62837678194046</v>
      </c>
      <c r="Y17" s="14">
        <v>27.13829018175602</v>
      </c>
      <c r="Z17" s="14">
        <v>51.592147350311279</v>
      </c>
    </row>
    <row r="18" spans="1:26">
      <c r="A18" s="27">
        <v>2012</v>
      </c>
      <c r="B18" s="14">
        <v>2.6955537032335997</v>
      </c>
      <c r="C18" s="14">
        <v>8.4471177309751511</v>
      </c>
      <c r="D18" s="14">
        <v>5.7786380872130394</v>
      </c>
      <c r="E18" s="14">
        <v>18.041788041591644</v>
      </c>
      <c r="F18" s="14">
        <v>29.904235899448395</v>
      </c>
      <c r="G18" s="14">
        <v>6.4810898154973984</v>
      </c>
      <c r="H18" s="14">
        <v>3.6396783776581287</v>
      </c>
      <c r="I18" s="14">
        <v>17.671358957886696</v>
      </c>
      <c r="J18" s="14">
        <v>17.131948098540306</v>
      </c>
      <c r="K18" s="14">
        <v>7.7230713330209255</v>
      </c>
      <c r="L18" s="14">
        <v>23.423093184828758</v>
      </c>
      <c r="M18" s="14">
        <v>21.534150838851929</v>
      </c>
      <c r="N18" s="14">
        <v>71.383616328239441</v>
      </c>
      <c r="O18" s="14">
        <v>69.33760792016983</v>
      </c>
      <c r="P18" s="14">
        <v>29.540606588125229</v>
      </c>
      <c r="Q18" s="14">
        <v>49.322597682476044</v>
      </c>
      <c r="R18" s="14">
        <v>63.159863650798798</v>
      </c>
      <c r="S18" s="14">
        <v>5.6939962320029736</v>
      </c>
      <c r="T18" s="14">
        <v>13.907753303647041</v>
      </c>
      <c r="U18" s="14">
        <v>12.843223474919796</v>
      </c>
      <c r="V18" s="14">
        <v>21.240594238042831</v>
      </c>
      <c r="W18" s="14">
        <v>33.251389861106873</v>
      </c>
      <c r="X18" s="14">
        <v>34.335995465517044</v>
      </c>
      <c r="Y18" s="14">
        <v>29.481875151395798</v>
      </c>
      <c r="Z18" s="14">
        <v>55.556236207485199</v>
      </c>
    </row>
    <row r="19" spans="1:26">
      <c r="A19" s="27">
        <v>2013</v>
      </c>
      <c r="B19" s="14">
        <v>5.3155302535742521</v>
      </c>
      <c r="C19" s="14">
        <v>7.7971931546926498</v>
      </c>
      <c r="D19" s="14">
        <v>5.6044662371277809</v>
      </c>
      <c r="E19" s="14">
        <v>18.151312693953514</v>
      </c>
      <c r="F19" s="14">
        <v>29.978091269731522</v>
      </c>
      <c r="G19" s="14">
        <v>6.0447908006608486</v>
      </c>
      <c r="H19" s="14">
        <v>3.5457216203212738</v>
      </c>
      <c r="I19" s="14">
        <v>18.684303387999535</v>
      </c>
      <c r="J19" s="14">
        <v>16.170036420226097</v>
      </c>
      <c r="K19" s="14">
        <v>7.3924805968999863</v>
      </c>
      <c r="L19" s="14">
        <v>22.279313206672668</v>
      </c>
      <c r="M19" s="14">
        <v>19.269323721528053</v>
      </c>
      <c r="N19" s="14">
        <v>71.360333263874054</v>
      </c>
      <c r="O19" s="14">
        <v>71.784122288227081</v>
      </c>
      <c r="P19" s="14">
        <v>30.084951967000961</v>
      </c>
      <c r="Q19" s="14">
        <v>45.676735043525696</v>
      </c>
      <c r="R19" s="14">
        <v>63.580052554607391</v>
      </c>
      <c r="S19" s="14">
        <v>5.4374933242797852</v>
      </c>
      <c r="T19" s="14">
        <v>13.044748455286026</v>
      </c>
      <c r="U19" s="14">
        <v>13.149920850992203</v>
      </c>
      <c r="V19" s="14">
        <v>21.096218004822731</v>
      </c>
      <c r="W19" s="14">
        <v>35.938470810651779</v>
      </c>
      <c r="X19" s="14">
        <v>33.790258318185806</v>
      </c>
      <c r="Y19" s="14">
        <v>30.084089934825897</v>
      </c>
      <c r="Z19" s="14">
        <v>53.357863426208496</v>
      </c>
    </row>
    <row r="20" spans="1:26">
      <c r="A20" s="27">
        <v>2014</v>
      </c>
      <c r="B20" s="14">
        <v>4.0566921234130859</v>
      </c>
      <c r="C20" s="14">
        <v>6.140719261020422</v>
      </c>
      <c r="D20" s="14">
        <v>6.0979289934039116</v>
      </c>
      <c r="E20" s="14">
        <v>17.380093038082123</v>
      </c>
      <c r="F20" s="14">
        <v>30.657152831554413</v>
      </c>
      <c r="G20" s="14">
        <v>6.352382805198431</v>
      </c>
      <c r="H20" s="14">
        <v>3.4543545451015234</v>
      </c>
      <c r="I20" s="14">
        <v>18.398400768637657</v>
      </c>
      <c r="J20" s="14">
        <v>16.981683671474457</v>
      </c>
      <c r="K20" s="14">
        <v>8.0268584191799164</v>
      </c>
      <c r="L20" s="14">
        <v>25.067400932312012</v>
      </c>
      <c r="M20" s="14">
        <v>21.709718927741051</v>
      </c>
      <c r="N20" s="14">
        <v>72.691212594509125</v>
      </c>
      <c r="O20" s="14">
        <v>70.51013857126236</v>
      </c>
      <c r="P20" s="14">
        <v>31.206964701414108</v>
      </c>
      <c r="Q20" s="14">
        <v>45.149780064821243</v>
      </c>
      <c r="R20" s="14">
        <v>64.518618583679199</v>
      </c>
      <c r="S20" s="14">
        <v>5.9389117173850536</v>
      </c>
      <c r="T20" s="14">
        <v>11.941216886043549</v>
      </c>
      <c r="U20" s="14">
        <v>13.278450444340706</v>
      </c>
      <c r="V20" s="14">
        <v>22.381202876567841</v>
      </c>
      <c r="W20" s="14">
        <v>37.873847037553787</v>
      </c>
      <c r="X20" s="14">
        <v>34.676149487495422</v>
      </c>
      <c r="Y20" s="14">
        <v>29.646869748830795</v>
      </c>
      <c r="Z20" s="14">
        <v>57.930229604244232</v>
      </c>
    </row>
    <row r="21" spans="1:26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>
      <c r="A22" s="11" t="s">
        <v>118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>
      <c r="A23" s="27" t="s">
        <v>85</v>
      </c>
      <c r="B23" s="14">
        <f>((B14/B3)-1)*100</f>
        <v>-42.934236140278792</v>
      </c>
      <c r="C23" s="14">
        <f>((C14/C3)-1)*100</f>
        <v>-36.801068847569319</v>
      </c>
      <c r="D23" s="14">
        <f t="shared" ref="D23:S23" si="0">((D14/D3)-1)*100</f>
        <v>-49.410581328200905</v>
      </c>
      <c r="E23" s="14">
        <f t="shared" si="0"/>
        <v>-19.326089778667278</v>
      </c>
      <c r="F23" s="14">
        <f t="shared" si="0"/>
        <v>-5.3922634593960517</v>
      </c>
      <c r="G23" s="14">
        <f t="shared" si="0"/>
        <v>-32.979313789556606</v>
      </c>
      <c r="H23" s="14">
        <f t="shared" si="0"/>
        <v>-33.607604678129618</v>
      </c>
      <c r="I23" s="14">
        <f t="shared" si="0"/>
        <v>-3.6598270885243367</v>
      </c>
      <c r="J23" s="14">
        <f t="shared" si="0"/>
        <v>-27.364640367385086</v>
      </c>
      <c r="K23" s="14">
        <f t="shared" si="0"/>
        <v>17.375582836992145</v>
      </c>
      <c r="L23" s="14">
        <f t="shared" si="0"/>
        <v>-21.164464938484372</v>
      </c>
      <c r="M23" s="14">
        <f t="shared" si="0"/>
        <v>0.18996891543334726</v>
      </c>
      <c r="N23" s="14">
        <f t="shared" si="0"/>
        <v>-4.4264669825084706</v>
      </c>
      <c r="O23" s="14">
        <f t="shared" si="0"/>
        <v>-11.574690809762</v>
      </c>
      <c r="P23" s="14">
        <f t="shared" si="0"/>
        <v>5.2740830518726467</v>
      </c>
      <c r="Q23" s="14">
        <f t="shared" si="0"/>
        <v>-2.479061831674112</v>
      </c>
      <c r="R23" s="14">
        <f t="shared" si="0"/>
        <v>0.467956285631832</v>
      </c>
      <c r="S23" s="14">
        <f t="shared" si="0"/>
        <v>-21.55495691013418</v>
      </c>
      <c r="T23" s="14">
        <f t="shared" ref="T23:Z23" si="1">((T14/T3)-1)*100</f>
        <v>-22.058762163955414</v>
      </c>
      <c r="U23" s="14">
        <f t="shared" si="1"/>
        <v>-19.286488675286073</v>
      </c>
      <c r="V23" s="14">
        <f t="shared" si="1"/>
        <v>-22.351888074740934</v>
      </c>
      <c r="W23" s="14">
        <f t="shared" si="1"/>
        <v>-5.311146504823661</v>
      </c>
      <c r="X23" s="14">
        <f t="shared" si="1"/>
        <v>-19.985958279353078</v>
      </c>
      <c r="Y23" s="14">
        <f t="shared" si="1"/>
        <v>-13.042611854350261</v>
      </c>
      <c r="Z23" s="14">
        <f t="shared" si="1"/>
        <v>21.264997379256112</v>
      </c>
    </row>
    <row r="24" spans="1:26">
      <c r="A24" s="27" t="s">
        <v>86</v>
      </c>
      <c r="B24" s="14">
        <f>((B20/B14)-1)*100</f>
        <v>21.296151003103937</v>
      </c>
      <c r="C24" s="14">
        <f t="shared" ref="C24:S24" si="2">((C20/C14)-1)*100</f>
        <v>-29.798983243993547</v>
      </c>
      <c r="D24" s="14">
        <f t="shared" si="2"/>
        <v>27.269158896743239</v>
      </c>
      <c r="E24" s="14">
        <f t="shared" si="2"/>
        <v>8.3491590087490408</v>
      </c>
      <c r="F24" s="14">
        <f t="shared" si="2"/>
        <v>12.36510193881819</v>
      </c>
      <c r="G24" s="14">
        <f t="shared" si="2"/>
        <v>11.624030671123698</v>
      </c>
      <c r="H24" s="14">
        <f t="shared" si="2"/>
        <v>11.424150527845933</v>
      </c>
      <c r="I24" s="14">
        <f t="shared" si="2"/>
        <v>9.5392444849203617</v>
      </c>
      <c r="J24" s="14">
        <f t="shared" si="2"/>
        <v>12.351648108973134</v>
      </c>
      <c r="K24" s="14">
        <f t="shared" si="2"/>
        <v>3.8727887796025984</v>
      </c>
      <c r="L24" s="14">
        <f t="shared" si="2"/>
        <v>27.1216372123531</v>
      </c>
      <c r="M24" s="14">
        <f t="shared" si="2"/>
        <v>8.5874289339970424</v>
      </c>
      <c r="N24" s="14">
        <f t="shared" si="2"/>
        <v>7.7380945282037539</v>
      </c>
      <c r="O24" s="14">
        <f t="shared" si="2"/>
        <v>6.4026252300167119</v>
      </c>
      <c r="P24" s="14">
        <f t="shared" si="2"/>
        <v>14.426978043662221</v>
      </c>
      <c r="Q24" s="14">
        <f t="shared" si="2"/>
        <v>1.7893704963555912</v>
      </c>
      <c r="R24" s="14">
        <f t="shared" si="2"/>
        <v>9.2024055257218471</v>
      </c>
      <c r="S24" s="14">
        <f t="shared" si="2"/>
        <v>15.386410503730353</v>
      </c>
      <c r="T24" s="14">
        <f t="shared" ref="T24:Z24" si="3">((T20/T14)-1)*100</f>
        <v>-5.6285252722631967</v>
      </c>
      <c r="U24" s="14">
        <f t="shared" si="3"/>
        <v>12.67870192199101</v>
      </c>
      <c r="V24" s="14">
        <f t="shared" si="3"/>
        <v>22.969066238129578</v>
      </c>
      <c r="W24" s="14">
        <f t="shared" si="3"/>
        <v>18.835502977724474</v>
      </c>
      <c r="X24" s="14">
        <f t="shared" si="3"/>
        <v>10.001450486815955</v>
      </c>
      <c r="Y24" s="14">
        <f t="shared" si="3"/>
        <v>17.637568038591624</v>
      </c>
      <c r="Z24" s="14">
        <f t="shared" si="3"/>
        <v>17.751124034537913</v>
      </c>
    </row>
    <row r="25" spans="1:26">
      <c r="A25" s="27" t="s">
        <v>87</v>
      </c>
      <c r="B25" s="14">
        <f>((B20/B3)-1)*100</f>
        <v>-30.781424897637844</v>
      </c>
      <c r="C25" s="14">
        <f t="shared" ref="C25:S25" si="4">((C20/C3)-1)*100</f>
        <v>-55.633707752065156</v>
      </c>
      <c r="D25" s="14">
        <f t="shared" si="4"/>
        <v>-35.615272365649318</v>
      </c>
      <c r="E25" s="14">
        <f t="shared" si="4"/>
        <v>-12.590496735712764</v>
      </c>
      <c r="F25" s="14">
        <f t="shared" si="4"/>
        <v>6.3060796058581836</v>
      </c>
      <c r="G25" s="14">
        <f t="shared" si="4"/>
        <v>-25.188808668457096</v>
      </c>
      <c r="H25" s="14">
        <f t="shared" si="4"/>
        <v>-26.022837497516615</v>
      </c>
      <c r="I25" s="14">
        <f t="shared" si="4"/>
        <v>5.5302975426963386</v>
      </c>
      <c r="J25" s="14">
        <f t="shared" si="4"/>
        <v>-18.392976342877375</v>
      </c>
      <c r="K25" s="14">
        <f t="shared" si="4"/>
        <v>21.92129123909632</v>
      </c>
      <c r="L25" s="14">
        <f t="shared" si="4"/>
        <v>0.21702287531732978</v>
      </c>
      <c r="M25" s="14">
        <f t="shared" si="4"/>
        <v>8.793711295039941</v>
      </c>
      <c r="N25" s="14">
        <f t="shared" si="4"/>
        <v>2.9691033463290495</v>
      </c>
      <c r="O25" s="14">
        <f t="shared" si="4"/>
        <v>-5.913149653827543</v>
      </c>
      <c r="P25" s="14">
        <f t="shared" si="4"/>
        <v>20.46195189943305</v>
      </c>
      <c r="Q25" s="14">
        <f t="shared" si="4"/>
        <v>-0.7340509363208958</v>
      </c>
      <c r="R25" s="14">
        <f t="shared" si="4"/>
        <v>9.7134250464406158</v>
      </c>
      <c r="S25" s="14">
        <f t="shared" si="4"/>
        <v>-9.4850805604992701</v>
      </c>
      <c r="T25" s="14">
        <f t="shared" ref="T25:Z25" si="5">((T20/T3)-1)*100</f>
        <v>-26.445704433071949</v>
      </c>
      <c r="U25" s="14">
        <f t="shared" si="5"/>
        <v>-9.0530631636531407</v>
      </c>
      <c r="V25" s="14">
        <f t="shared" si="5"/>
        <v>-4.5168418139711841</v>
      </c>
      <c r="W25" s="14">
        <f t="shared" si="5"/>
        <v>12.523975314833447</v>
      </c>
      <c r="X25" s="14">
        <f t="shared" si="5"/>
        <v>-11.983393514162334</v>
      </c>
      <c r="Y25" s="14">
        <f t="shared" si="5"/>
        <v>2.2945566444209087</v>
      </c>
      <c r="Z25" s="14">
        <f t="shared" si="5"/>
        <v>42.790897474527021</v>
      </c>
    </row>
    <row r="26" spans="1:26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>
      <c r="A27" s="59" t="s">
        <v>119</v>
      </c>
      <c r="B27" s="30"/>
      <c r="C27" s="30"/>
      <c r="D27" s="30"/>
      <c r="E27" s="30"/>
      <c r="F27" s="20"/>
      <c r="G27" s="22"/>
      <c r="H27" s="4"/>
      <c r="I27" s="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27" t="s">
        <v>85</v>
      </c>
      <c r="B28" s="31">
        <f>B14-B3</f>
        <v>-2.5162462145090103</v>
      </c>
      <c r="C28" s="31">
        <f t="shared" ref="C28:S28" si="6">C14-C3</f>
        <v>-5.0936199724674225</v>
      </c>
      <c r="D28" s="31">
        <f t="shared" si="6"/>
        <v>-4.679715633392334</v>
      </c>
      <c r="E28" s="31">
        <f t="shared" si="6"/>
        <v>-3.8427084684371948</v>
      </c>
      <c r="F28" s="31">
        <f t="shared" si="6"/>
        <v>-1.5550516545772552</v>
      </c>
      <c r="G28" s="31">
        <f t="shared" si="6"/>
        <v>-2.8003460727632046</v>
      </c>
      <c r="H28" s="31">
        <f t="shared" si="6"/>
        <v>-1.569302985444665</v>
      </c>
      <c r="I28" s="31">
        <f t="shared" si="6"/>
        <v>-0.63806287944316864</v>
      </c>
      <c r="J28" s="31">
        <f t="shared" si="6"/>
        <v>-5.6943342089653015</v>
      </c>
      <c r="K28" s="31">
        <f t="shared" si="6"/>
        <v>1.1439457535743713</v>
      </c>
      <c r="L28" s="31">
        <f t="shared" si="6"/>
        <v>-5.2938923239707947</v>
      </c>
      <c r="M28" s="31">
        <f t="shared" si="6"/>
        <v>3.7908181548118591E-2</v>
      </c>
      <c r="N28" s="31">
        <f t="shared" si="6"/>
        <v>-3.1248718500137329</v>
      </c>
      <c r="O28" s="31">
        <f t="shared" si="6"/>
        <v>-8.6742520332336426</v>
      </c>
      <c r="P28" s="31">
        <f t="shared" si="6"/>
        <v>1.3663079589605331</v>
      </c>
      <c r="Q28" s="31">
        <f t="shared" si="6"/>
        <v>-1.1275678873062134</v>
      </c>
      <c r="R28" s="31">
        <f t="shared" si="6"/>
        <v>0.27518868446350098</v>
      </c>
      <c r="S28" s="31">
        <f t="shared" si="6"/>
        <v>-1.4142749831080437</v>
      </c>
      <c r="T28" s="31">
        <f t="shared" ref="T28:Z28" si="7">T14-T3</f>
        <v>-3.5811431705951691</v>
      </c>
      <c r="U28" s="31">
        <f t="shared" si="7"/>
        <v>-2.8158692643046379</v>
      </c>
      <c r="V28" s="31">
        <f t="shared" si="7"/>
        <v>-5.2392710000276566</v>
      </c>
      <c r="W28" s="31">
        <f t="shared" si="7"/>
        <v>-1.7876505851745605</v>
      </c>
      <c r="X28" s="31">
        <f t="shared" si="7"/>
        <v>-7.8739240765571594</v>
      </c>
      <c r="Y28" s="31">
        <f t="shared" si="7"/>
        <v>-3.779992088675499</v>
      </c>
      <c r="Z28" s="31">
        <f t="shared" si="7"/>
        <v>8.6272038519382477</v>
      </c>
    </row>
    <row r="29" spans="1:26">
      <c r="A29" s="27" t="s">
        <v>86</v>
      </c>
      <c r="B29" s="57">
        <f>B20-B14</f>
        <v>0.71223964914679527</v>
      </c>
      <c r="C29" s="57">
        <f t="shared" ref="C29:S29" si="8">C20-C14</f>
        <v>-2.6066173799335957</v>
      </c>
      <c r="D29" s="57">
        <f t="shared" si="8"/>
        <v>1.3065647333860397</v>
      </c>
      <c r="E29" s="57">
        <f t="shared" si="8"/>
        <v>1.339273527264595</v>
      </c>
      <c r="F29" s="57">
        <f t="shared" si="8"/>
        <v>3.3736348152160645</v>
      </c>
      <c r="G29" s="57">
        <f t="shared" si="8"/>
        <v>0.66150892525911331</v>
      </c>
      <c r="H29" s="57">
        <f t="shared" si="8"/>
        <v>0.35416977480053902</v>
      </c>
      <c r="I29" s="57">
        <f t="shared" si="8"/>
        <v>1.6022279858589172</v>
      </c>
      <c r="J29" s="57">
        <f t="shared" si="8"/>
        <v>1.8669221550226212</v>
      </c>
      <c r="K29" s="57">
        <f t="shared" si="8"/>
        <v>0.2992730587720871</v>
      </c>
      <c r="L29" s="57">
        <f t="shared" si="8"/>
        <v>5.348176509141922</v>
      </c>
      <c r="M29" s="57">
        <f t="shared" si="8"/>
        <v>1.7168715596199036</v>
      </c>
      <c r="N29" s="57">
        <f t="shared" si="8"/>
        <v>5.2209153771400452</v>
      </c>
      <c r="O29" s="57">
        <f t="shared" si="8"/>
        <v>4.2428463697433472</v>
      </c>
      <c r="P29" s="57">
        <f t="shared" si="8"/>
        <v>3.9345808327198029</v>
      </c>
      <c r="Q29" s="57">
        <f t="shared" si="8"/>
        <v>0.79369470477104187</v>
      </c>
      <c r="R29" s="57">
        <f t="shared" si="8"/>
        <v>5.4369360208511353</v>
      </c>
      <c r="S29" s="57">
        <f t="shared" si="8"/>
        <v>0.79193497076630592</v>
      </c>
      <c r="T29" s="57">
        <f t="shared" ref="T29:Z29" si="9">T20-T14</f>
        <v>-0.71220081299543381</v>
      </c>
      <c r="U29" s="57">
        <f t="shared" si="9"/>
        <v>1.4941023662686348</v>
      </c>
      <c r="V29" s="57">
        <f t="shared" si="9"/>
        <v>4.180525615811348</v>
      </c>
      <c r="W29" s="57">
        <f t="shared" si="9"/>
        <v>6.0030288994312286</v>
      </c>
      <c r="X29" s="57">
        <f t="shared" si="9"/>
        <v>3.152792900800705</v>
      </c>
      <c r="Y29" s="57">
        <f t="shared" si="9"/>
        <v>4.4449973851442337</v>
      </c>
      <c r="Z29" s="57">
        <f t="shared" si="9"/>
        <v>8.7330520153045654</v>
      </c>
    </row>
    <row r="30" spans="1:26">
      <c r="A30" s="27" t="s">
        <v>87</v>
      </c>
      <c r="B30" s="57">
        <f>B20-B4</f>
        <v>7.5604580342769623E-2</v>
      </c>
      <c r="C30" s="57">
        <f t="shared" ref="C30:S30" si="10">C20-C4</f>
        <v>-8.0891621299088001</v>
      </c>
      <c r="D30" s="57">
        <f t="shared" si="10"/>
        <v>-2.1111369132995605</v>
      </c>
      <c r="E30" s="57">
        <f t="shared" si="10"/>
        <v>-2.394547313451767</v>
      </c>
      <c r="F30" s="57">
        <f t="shared" si="10"/>
        <v>3.3125214278697968</v>
      </c>
      <c r="G30" s="57">
        <f t="shared" si="10"/>
        <v>-1.4617308042943478</v>
      </c>
      <c r="H30" s="57">
        <f t="shared" si="10"/>
        <v>-1.4053055550903082</v>
      </c>
      <c r="I30" s="57">
        <f t="shared" si="10"/>
        <v>0.62056109309196472</v>
      </c>
      <c r="J30" s="57">
        <f t="shared" si="10"/>
        <v>-3.7910036742687225</v>
      </c>
      <c r="K30" s="57">
        <f t="shared" si="10"/>
        <v>1.8180876038968563</v>
      </c>
      <c r="L30" s="57">
        <f t="shared" si="10"/>
        <v>2.3074883967638016</v>
      </c>
      <c r="M30" s="57">
        <f t="shared" si="10"/>
        <v>2.6156984269618988</v>
      </c>
      <c r="N30" s="57">
        <f t="shared" si="10"/>
        <v>3.28998863697052</v>
      </c>
      <c r="O30" s="57">
        <f t="shared" si="10"/>
        <v>-3.4121572971343994</v>
      </c>
      <c r="P30" s="57">
        <f t="shared" si="10"/>
        <v>4.378804937005043</v>
      </c>
      <c r="Q30" s="57">
        <f t="shared" si="10"/>
        <v>2.049681544303894</v>
      </c>
      <c r="R30" s="57">
        <f t="shared" si="10"/>
        <v>6.6478073596954346</v>
      </c>
      <c r="S30" s="57">
        <f t="shared" si="10"/>
        <v>1.240166649222374</v>
      </c>
      <c r="T30" s="57">
        <f t="shared" ref="T30:Z30" si="11">T20-T4</f>
        <v>-5.4416730999946594</v>
      </c>
      <c r="U30" s="57">
        <f t="shared" si="11"/>
        <v>-1.4147005975246429</v>
      </c>
      <c r="V30" s="57">
        <f t="shared" si="11"/>
        <v>-0.67302174866199493</v>
      </c>
      <c r="W30" s="57">
        <f t="shared" si="11"/>
        <v>0.91506838798522949</v>
      </c>
      <c r="X30" s="57">
        <f t="shared" si="11"/>
        <v>-4.759419709444046</v>
      </c>
      <c r="Y30" s="57">
        <f t="shared" si="11"/>
        <v>0.22328123450279236</v>
      </c>
      <c r="Z30" s="57">
        <f t="shared" si="11"/>
        <v>14.477721601724625</v>
      </c>
    </row>
    <row r="31" spans="1:26">
      <c r="A31" s="59" t="s">
        <v>128</v>
      </c>
      <c r="J31" s="59" t="s">
        <v>128</v>
      </c>
      <c r="S31" s="59" t="s">
        <v>128</v>
      </c>
    </row>
  </sheetData>
  <mergeCells count="3">
    <mergeCell ref="A1:I1"/>
    <mergeCell ref="J1:R1"/>
    <mergeCell ref="S1:Z1"/>
  </mergeCells>
  <pageMargins left="0.70866141732283472" right="0.70866141732283472" top="0.74803149606299213" bottom="0.74803149606299213" header="0.31496062992125984" footer="0.31496062992125984"/>
  <pageSetup scale="96" orientation="landscape" horizontalDpi="0" verticalDpi="0" r:id="rId1"/>
  <colBreaks count="2" manualBreakCount="2">
    <brk id="9" max="1048575" man="1"/>
    <brk id="18" max="2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Z31"/>
  <sheetViews>
    <sheetView view="pageBreakPreview" zoomScale="60" zoomScaleNormal="100" workbookViewId="0">
      <selection activeCell="H30" sqref="H30"/>
    </sheetView>
  </sheetViews>
  <sheetFormatPr defaultRowHeight="15"/>
  <cols>
    <col min="1" max="1" width="11.140625" style="11" customWidth="1"/>
    <col min="2" max="2" width="13" style="11" customWidth="1"/>
    <col min="3" max="3" width="12.85546875" style="11" customWidth="1"/>
    <col min="4" max="4" width="12.5703125" style="11" customWidth="1"/>
    <col min="5" max="5" width="13.85546875" style="11" customWidth="1"/>
    <col min="6" max="6" width="10.85546875" style="11" customWidth="1"/>
    <col min="7" max="7" width="11.42578125" style="11" customWidth="1"/>
    <col min="8" max="8" width="12.7109375" style="11" customWidth="1"/>
    <col min="9" max="9" width="12.140625" style="11" customWidth="1"/>
    <col min="10" max="11" width="13" style="11" customWidth="1"/>
    <col min="12" max="12" width="13.42578125" style="11" customWidth="1"/>
    <col min="13" max="13" width="11.85546875" style="11" customWidth="1"/>
    <col min="14" max="14" width="11.28515625" style="11" customWidth="1"/>
    <col min="15" max="15" width="10.7109375" style="11" customWidth="1"/>
    <col min="16" max="16" width="12" style="11" bestFit="1" customWidth="1"/>
    <col min="17" max="18" width="9.140625" style="11"/>
    <col min="19" max="19" width="18" style="11" bestFit="1" customWidth="1"/>
    <col min="20" max="20" width="14.28515625" style="11" customWidth="1"/>
    <col min="21" max="21" width="9.140625" style="11"/>
    <col min="22" max="22" width="12.140625" style="11" customWidth="1"/>
    <col min="23" max="23" width="13.42578125" style="11" customWidth="1"/>
    <col min="24" max="24" width="12.7109375" style="11" customWidth="1"/>
    <col min="25" max="25" width="13.140625" style="11" customWidth="1"/>
    <col min="26" max="26" width="19.85546875" style="11" bestFit="1" customWidth="1"/>
    <col min="27" max="16384" width="9.140625" style="11"/>
  </cols>
  <sheetData>
    <row r="1" spans="1:26">
      <c r="A1" s="66" t="s">
        <v>138</v>
      </c>
      <c r="B1" s="66"/>
      <c r="C1" s="66"/>
      <c r="D1" s="66"/>
      <c r="E1" s="66"/>
      <c r="F1" s="66"/>
      <c r="G1" s="66"/>
      <c r="H1" s="66"/>
      <c r="I1" s="66"/>
      <c r="J1" s="66"/>
      <c r="K1" s="66" t="s">
        <v>139</v>
      </c>
      <c r="L1" s="66"/>
      <c r="M1" s="66"/>
      <c r="N1" s="66"/>
      <c r="O1" s="66"/>
      <c r="P1" s="66"/>
      <c r="Q1" s="66"/>
      <c r="R1" s="66"/>
      <c r="S1" s="66"/>
      <c r="T1" s="66" t="s">
        <v>139</v>
      </c>
      <c r="U1" s="66"/>
      <c r="V1" s="66"/>
      <c r="W1" s="66"/>
      <c r="X1" s="66"/>
      <c r="Y1" s="66"/>
      <c r="Z1" s="66"/>
    </row>
    <row r="2" spans="1:26" ht="60">
      <c r="B2" s="54" t="s">
        <v>29</v>
      </c>
      <c r="C2" s="54" t="s">
        <v>30</v>
      </c>
      <c r="D2" s="54" t="s">
        <v>90</v>
      </c>
      <c r="E2" s="54" t="s">
        <v>95</v>
      </c>
      <c r="F2" s="53" t="s">
        <v>106</v>
      </c>
      <c r="G2" s="54" t="s">
        <v>93</v>
      </c>
      <c r="H2" s="54" t="s">
        <v>92</v>
      </c>
      <c r="I2" s="53" t="s">
        <v>105</v>
      </c>
      <c r="J2" s="54" t="s">
        <v>94</v>
      </c>
      <c r="K2" s="53" t="s">
        <v>111</v>
      </c>
      <c r="L2" s="53" t="s">
        <v>102</v>
      </c>
      <c r="M2" s="53" t="s">
        <v>107</v>
      </c>
      <c r="N2" s="53" t="s">
        <v>104</v>
      </c>
      <c r="O2" s="54" t="s">
        <v>99</v>
      </c>
      <c r="P2" s="53" t="s">
        <v>110</v>
      </c>
      <c r="Q2" s="53" t="s">
        <v>101</v>
      </c>
      <c r="R2" s="53" t="s">
        <v>108</v>
      </c>
      <c r="S2" s="54" t="s">
        <v>97</v>
      </c>
      <c r="T2" s="54" t="s">
        <v>91</v>
      </c>
      <c r="U2" s="54" t="s">
        <v>98</v>
      </c>
      <c r="V2" s="54" t="s">
        <v>100</v>
      </c>
      <c r="W2" s="53" t="s">
        <v>109</v>
      </c>
      <c r="X2" s="54" t="s">
        <v>96</v>
      </c>
      <c r="Y2" s="53" t="s">
        <v>103</v>
      </c>
      <c r="Z2" s="53" t="s">
        <v>112</v>
      </c>
    </row>
    <row r="3" spans="1:26">
      <c r="A3" s="27">
        <v>1997</v>
      </c>
      <c r="B3" s="14">
        <v>24.535211904258745</v>
      </c>
      <c r="C3" s="14">
        <v>19.912952673842941</v>
      </c>
      <c r="D3" s="14">
        <v>16.807843233476294</v>
      </c>
      <c r="E3" s="14">
        <v>18.749955307364893</v>
      </c>
      <c r="F3" s="14">
        <v>18.685192335571621</v>
      </c>
      <c r="G3" s="14">
        <v>18.272068373079225</v>
      </c>
      <c r="H3" s="14">
        <v>15.757403711259832</v>
      </c>
      <c r="I3" s="14">
        <v>20.224554875004902</v>
      </c>
      <c r="J3" s="14">
        <v>22.673216610074423</v>
      </c>
      <c r="K3" s="14">
        <v>23.199324245283687</v>
      </c>
      <c r="L3" s="14">
        <v>21.475527045653532</v>
      </c>
      <c r="M3" s="14">
        <v>21.577767275867686</v>
      </c>
      <c r="N3" s="14">
        <v>26.84000112660344</v>
      </c>
      <c r="O3" s="14">
        <v>26.721935781184587</v>
      </c>
      <c r="P3" s="14">
        <v>22.202132563556756</v>
      </c>
      <c r="Q3" s="14">
        <v>27.363175376733938</v>
      </c>
      <c r="R3" s="14">
        <v>25.779314904151452</v>
      </c>
      <c r="S3" s="14">
        <v>16.224225879152428</v>
      </c>
      <c r="T3" s="14">
        <v>16.090378962097564</v>
      </c>
      <c r="U3" s="14">
        <v>17.421585134502106</v>
      </c>
      <c r="V3" s="14">
        <v>20.16733724338453</v>
      </c>
      <c r="W3" s="14">
        <v>19.941527553316252</v>
      </c>
      <c r="X3" s="14">
        <v>24.635331770027065</v>
      </c>
      <c r="Y3" s="14">
        <v>20.417717670757746</v>
      </c>
      <c r="Z3" s="14">
        <v>21.211602011090825</v>
      </c>
    </row>
    <row r="4" spans="1:26">
      <c r="A4" s="27">
        <v>1998</v>
      </c>
      <c r="B4" s="14">
        <v>22.744207794100113</v>
      </c>
      <c r="C4" s="14">
        <v>20.240647523178477</v>
      </c>
      <c r="D4" s="14">
        <v>18.079437193956256</v>
      </c>
      <c r="E4" s="14">
        <v>18.478823499898109</v>
      </c>
      <c r="F4" s="14">
        <v>18.427601936686212</v>
      </c>
      <c r="G4" s="14">
        <v>18.059665234668046</v>
      </c>
      <c r="H4" s="14">
        <v>18.896432856034824</v>
      </c>
      <c r="I4" s="14">
        <v>18.359223194872428</v>
      </c>
      <c r="J4" s="14">
        <v>23.403558312104224</v>
      </c>
      <c r="K4" s="14">
        <v>23.678755319306145</v>
      </c>
      <c r="L4" s="14">
        <v>20.434434566735359</v>
      </c>
      <c r="M4" s="14">
        <v>21.60197586255838</v>
      </c>
      <c r="N4" s="14">
        <v>26.99020481326113</v>
      </c>
      <c r="O4" s="14">
        <v>26.885513376832833</v>
      </c>
      <c r="P4" s="14">
        <v>20.936305099901404</v>
      </c>
      <c r="Q4" s="14">
        <v>24.509777144999571</v>
      </c>
      <c r="R4" s="14">
        <v>26.133049132982745</v>
      </c>
      <c r="S4" s="14">
        <v>18.634765091399448</v>
      </c>
      <c r="T4" s="14">
        <v>16.44597090159554</v>
      </c>
      <c r="U4" s="14">
        <v>17.713879870883005</v>
      </c>
      <c r="V4" s="14">
        <v>19.651514698519097</v>
      </c>
      <c r="W4" s="14">
        <v>20.072678724046956</v>
      </c>
      <c r="X4" s="14">
        <v>23.652408744023464</v>
      </c>
      <c r="Y4" s="14">
        <v>19.706675202986752</v>
      </c>
      <c r="Z4" s="14">
        <v>20.933331546342011</v>
      </c>
    </row>
    <row r="5" spans="1:26">
      <c r="A5" s="27">
        <v>1999</v>
      </c>
      <c r="B5" s="14">
        <v>26.584274631363069</v>
      </c>
      <c r="C5" s="14">
        <v>20.347586695001908</v>
      </c>
      <c r="D5" s="14">
        <v>18.776558721810868</v>
      </c>
      <c r="E5" s="14">
        <v>18.933795485147215</v>
      </c>
      <c r="F5" s="14">
        <v>18.738710392951795</v>
      </c>
      <c r="G5" s="14">
        <v>17.107622575942546</v>
      </c>
      <c r="H5" s="14">
        <v>20.168737985374602</v>
      </c>
      <c r="I5" s="14">
        <v>19.516981287202199</v>
      </c>
      <c r="J5" s="14">
        <v>23.036703968708146</v>
      </c>
      <c r="K5" s="14">
        <v>24.506826062909496</v>
      </c>
      <c r="L5" s="14">
        <v>20.486572618224429</v>
      </c>
      <c r="M5" s="14">
        <v>20.845872175947473</v>
      </c>
      <c r="N5" s="14">
        <v>26.748742394270021</v>
      </c>
      <c r="O5" s="14">
        <v>26.863154086783979</v>
      </c>
      <c r="P5" s="14">
        <v>22.202378850867831</v>
      </c>
      <c r="Q5" s="14">
        <v>25.336601968039101</v>
      </c>
      <c r="R5" s="14">
        <v>26.569478556478998</v>
      </c>
      <c r="S5" s="14">
        <v>16.782720624192716</v>
      </c>
      <c r="T5" s="14">
        <v>16.46474026141976</v>
      </c>
      <c r="U5" s="14">
        <v>17.81847286071368</v>
      </c>
      <c r="V5" s="14">
        <v>20.339344903914682</v>
      </c>
      <c r="W5" s="14">
        <v>19.777044385449827</v>
      </c>
      <c r="X5" s="14">
        <v>24.020627875352616</v>
      </c>
      <c r="Y5" s="14">
        <v>19.954866819327957</v>
      </c>
      <c r="Z5" s="14">
        <v>22.789741901480891</v>
      </c>
    </row>
    <row r="6" spans="1:26">
      <c r="A6" s="27">
        <v>2000</v>
      </c>
      <c r="B6" s="14">
        <v>25.104213347137282</v>
      </c>
      <c r="C6" s="14">
        <v>19.900203136153195</v>
      </c>
      <c r="D6" s="14">
        <v>16.126843030490466</v>
      </c>
      <c r="E6" s="14">
        <v>18.314437578133376</v>
      </c>
      <c r="F6" s="14">
        <v>18.019695494473748</v>
      </c>
      <c r="G6" s="14">
        <v>17.415583146475587</v>
      </c>
      <c r="H6" s="14">
        <v>17.932177829814329</v>
      </c>
      <c r="I6" s="14">
        <v>18.426394419046062</v>
      </c>
      <c r="J6" s="14">
        <v>22.507472730487184</v>
      </c>
      <c r="K6" s="14">
        <v>24.745475342164944</v>
      </c>
      <c r="L6" s="14">
        <v>22.107467431726228</v>
      </c>
      <c r="M6" s="14">
        <v>21.012806595734592</v>
      </c>
      <c r="N6" s="14">
        <v>27.654539874789595</v>
      </c>
      <c r="O6" s="14">
        <v>26.80496425968752</v>
      </c>
      <c r="P6" s="14">
        <v>22.142177576764521</v>
      </c>
      <c r="Q6" s="14">
        <v>24.933355615302485</v>
      </c>
      <c r="R6" s="14">
        <v>26.594484227609634</v>
      </c>
      <c r="S6" s="14">
        <v>15.955520298415349</v>
      </c>
      <c r="T6" s="14">
        <v>15.881481458837202</v>
      </c>
      <c r="U6" s="14">
        <v>17.306351295283807</v>
      </c>
      <c r="V6" s="14">
        <v>19.212999558946088</v>
      </c>
      <c r="W6" s="14">
        <v>19.339155720564406</v>
      </c>
      <c r="X6" s="14">
        <v>24.77514045537756</v>
      </c>
      <c r="Y6" s="14">
        <v>19.456296108348798</v>
      </c>
      <c r="Z6" s="14">
        <v>21.50013180667878</v>
      </c>
    </row>
    <row r="7" spans="1:26">
      <c r="A7" s="27">
        <v>2001</v>
      </c>
      <c r="B7" s="14">
        <v>30.62187887863108</v>
      </c>
      <c r="C7" s="14">
        <v>20.104400776395842</v>
      </c>
      <c r="D7" s="14">
        <v>21.982595139115055</v>
      </c>
      <c r="E7" s="14">
        <v>18.843936894037867</v>
      </c>
      <c r="F7" s="14">
        <v>18.355607654975067</v>
      </c>
      <c r="G7" s="14">
        <v>17.526575827829429</v>
      </c>
      <c r="H7" s="14">
        <v>19.363245944727268</v>
      </c>
      <c r="I7" s="14">
        <v>18.788314754574934</v>
      </c>
      <c r="J7" s="14">
        <v>22.44553554474555</v>
      </c>
      <c r="K7" s="14">
        <v>25.645381043541672</v>
      </c>
      <c r="L7" s="14">
        <v>22.270879918136202</v>
      </c>
      <c r="M7" s="14">
        <v>21.695447827437707</v>
      </c>
      <c r="N7" s="14">
        <v>27.449661525327468</v>
      </c>
      <c r="O7" s="14">
        <v>27.194961172530373</v>
      </c>
      <c r="P7" s="14">
        <v>22.132698791065607</v>
      </c>
      <c r="Q7" s="14">
        <v>26.112518777372745</v>
      </c>
      <c r="R7" s="14">
        <v>26.767109396099219</v>
      </c>
      <c r="S7" s="14">
        <v>17.761048397126782</v>
      </c>
      <c r="T7" s="14">
        <v>17.498267372044733</v>
      </c>
      <c r="U7" s="14">
        <v>18.218610058990592</v>
      </c>
      <c r="V7" s="14">
        <v>21.606460593406776</v>
      </c>
      <c r="W7" s="14">
        <v>20.421801252694944</v>
      </c>
      <c r="X7" s="14">
        <v>23.504022405404264</v>
      </c>
      <c r="Y7" s="14">
        <v>19.560423056233756</v>
      </c>
      <c r="Z7" s="14">
        <v>22.470416926343901</v>
      </c>
    </row>
    <row r="8" spans="1:26">
      <c r="A8" s="27">
        <v>2002</v>
      </c>
      <c r="B8" s="14">
        <v>26.803068600056086</v>
      </c>
      <c r="C8" s="14">
        <v>20.901782338434256</v>
      </c>
      <c r="D8" s="14">
        <v>20.760473238201772</v>
      </c>
      <c r="E8" s="14">
        <v>19.601075498317723</v>
      </c>
      <c r="F8" s="14">
        <v>18.75198919495589</v>
      </c>
      <c r="G8" s="14">
        <v>18.652699214618341</v>
      </c>
      <c r="H8" s="14">
        <v>22.20607990063581</v>
      </c>
      <c r="I8" s="14">
        <v>20.114284786515483</v>
      </c>
      <c r="J8" s="14">
        <v>23.589772618494742</v>
      </c>
      <c r="K8" s="14">
        <v>26.360534461373085</v>
      </c>
      <c r="L8" s="14">
        <v>21.643984755768596</v>
      </c>
      <c r="M8" s="14">
        <v>21.782729315447156</v>
      </c>
      <c r="N8" s="14">
        <v>28.206131111619985</v>
      </c>
      <c r="O8" s="14">
        <v>27.659149024978714</v>
      </c>
      <c r="P8" s="14">
        <v>19.495605901372524</v>
      </c>
      <c r="Q8" s="14">
        <v>26.722206117784591</v>
      </c>
      <c r="R8" s="14">
        <v>27.173437126339934</v>
      </c>
      <c r="S8" s="14">
        <v>17.901087370877462</v>
      </c>
      <c r="T8" s="14">
        <v>19.071061768767862</v>
      </c>
      <c r="U8" s="14">
        <v>19.096974932662967</v>
      </c>
      <c r="V8" s="14">
        <v>21.450407573813663</v>
      </c>
      <c r="W8" s="14">
        <v>21.769316637785792</v>
      </c>
      <c r="X8" s="14">
        <v>25.345873033966694</v>
      </c>
      <c r="Y8" s="14">
        <v>20.142578618500835</v>
      </c>
      <c r="Z8" s="14">
        <v>23.153104606722312</v>
      </c>
    </row>
    <row r="9" spans="1:26">
      <c r="A9" s="27">
        <v>2003</v>
      </c>
      <c r="B9" s="14">
        <v>28.129592067357105</v>
      </c>
      <c r="C9" s="14">
        <v>19.16856866151992</v>
      </c>
      <c r="D9" s="14">
        <v>15.693056517148978</v>
      </c>
      <c r="E9" s="14">
        <v>17.589564884801398</v>
      </c>
      <c r="F9" s="14">
        <v>16.79929244905146</v>
      </c>
      <c r="G9" s="14">
        <v>15.486598700050697</v>
      </c>
      <c r="H9" s="14">
        <v>21.688231016952795</v>
      </c>
      <c r="I9" s="14">
        <v>17.062042768720904</v>
      </c>
      <c r="J9" s="14">
        <v>20.743211161824153</v>
      </c>
      <c r="K9" s="14">
        <v>25.06885040697134</v>
      </c>
      <c r="L9" s="14">
        <v>19.986754248083951</v>
      </c>
      <c r="M9" s="14">
        <v>21.411359744796233</v>
      </c>
      <c r="N9" s="14">
        <v>27.246276886407671</v>
      </c>
      <c r="O9" s="14">
        <v>26.011022263856237</v>
      </c>
      <c r="P9" s="14">
        <v>19.615914101214965</v>
      </c>
      <c r="Q9" s="14">
        <v>25.351556145067715</v>
      </c>
      <c r="R9" s="14">
        <v>26.176687089376887</v>
      </c>
      <c r="S9" s="14">
        <v>14.81223140011298</v>
      </c>
      <c r="T9" s="14">
        <v>14.729375329597863</v>
      </c>
      <c r="U9" s="14">
        <v>16.042581163313844</v>
      </c>
      <c r="V9" s="14">
        <v>18.74017962849144</v>
      </c>
      <c r="W9" s="14">
        <v>19.04586979576267</v>
      </c>
      <c r="X9" s="14">
        <v>22.508270157924041</v>
      </c>
      <c r="Y9" s="14">
        <v>17.486311125383036</v>
      </c>
      <c r="Z9" s="14">
        <v>20.134841839046139</v>
      </c>
    </row>
    <row r="10" spans="1:26">
      <c r="A10" s="27">
        <v>2004</v>
      </c>
      <c r="B10" s="14">
        <v>28.907972819105606</v>
      </c>
      <c r="C10" s="14">
        <v>19.772572421970192</v>
      </c>
      <c r="D10" s="14">
        <v>20.019568893582644</v>
      </c>
      <c r="E10" s="14">
        <v>16.96402047262729</v>
      </c>
      <c r="F10" s="14">
        <v>17.519696259268109</v>
      </c>
      <c r="G10" s="14">
        <v>16.153772087375241</v>
      </c>
      <c r="H10" s="14">
        <v>20.306918156208646</v>
      </c>
      <c r="I10" s="14">
        <v>18.460255392922285</v>
      </c>
      <c r="J10" s="14">
        <v>21.505348369872678</v>
      </c>
      <c r="K10" s="14">
        <v>24.388646687588505</v>
      </c>
      <c r="L10" s="14">
        <v>20.58475819786592</v>
      </c>
      <c r="M10" s="14">
        <v>22.655396536949176</v>
      </c>
      <c r="N10" s="14">
        <v>28.00607692887402</v>
      </c>
      <c r="O10" s="14">
        <v>26.223237843738158</v>
      </c>
      <c r="P10" s="14">
        <v>19.610189118435081</v>
      </c>
      <c r="Q10" s="14">
        <v>25.788981009725148</v>
      </c>
      <c r="R10" s="14">
        <v>26.554734201284159</v>
      </c>
      <c r="S10" s="14">
        <v>18.488335178743327</v>
      </c>
      <c r="T10" s="14">
        <v>15.603814218648177</v>
      </c>
      <c r="U10" s="14">
        <v>16.667972014331788</v>
      </c>
      <c r="V10" s="14">
        <v>21.237277395642831</v>
      </c>
      <c r="W10" s="14">
        <v>19.810773466061907</v>
      </c>
      <c r="X10" s="14">
        <v>23.114272288398194</v>
      </c>
      <c r="Y10" s="14">
        <v>19.348590708067956</v>
      </c>
      <c r="Z10" s="14">
        <v>22.793974153802505</v>
      </c>
    </row>
    <row r="11" spans="1:26">
      <c r="A11" s="27">
        <v>2005</v>
      </c>
      <c r="B11" s="14">
        <v>32.186905395056485</v>
      </c>
      <c r="C11" s="14">
        <v>19.449682598986008</v>
      </c>
      <c r="D11" s="14">
        <v>19.341215202113858</v>
      </c>
      <c r="E11" s="14">
        <v>18.810112878112932</v>
      </c>
      <c r="F11" s="14">
        <v>18.542251239596769</v>
      </c>
      <c r="G11" s="14">
        <v>18.758006569482497</v>
      </c>
      <c r="H11" s="14">
        <v>19.948595540663675</v>
      </c>
      <c r="I11" s="14">
        <v>18.103901285326174</v>
      </c>
      <c r="J11" s="14">
        <v>21.373229510940401</v>
      </c>
      <c r="K11" s="14">
        <v>25.496324775198932</v>
      </c>
      <c r="L11" s="14">
        <v>21.382833668344254</v>
      </c>
      <c r="M11" s="14">
        <v>22.146113540809058</v>
      </c>
      <c r="N11" s="14">
        <v>28.170434150489498</v>
      </c>
      <c r="O11" s="14">
        <v>26.610846983126606</v>
      </c>
      <c r="P11" s="14">
        <v>21.459777489632696</v>
      </c>
      <c r="Q11" s="14">
        <v>26.658423358009742</v>
      </c>
      <c r="R11" s="14">
        <v>26.414365899550813</v>
      </c>
      <c r="S11" s="14">
        <v>19.814219565426871</v>
      </c>
      <c r="T11" s="14">
        <v>16.364139754498133</v>
      </c>
      <c r="U11" s="14">
        <v>17.031347623000286</v>
      </c>
      <c r="V11" s="14">
        <v>21.524057999435357</v>
      </c>
      <c r="W11" s="14">
        <v>20.536430536090737</v>
      </c>
      <c r="X11" s="14">
        <v>23.451408246171319</v>
      </c>
      <c r="Y11" s="14">
        <v>20.173209968166912</v>
      </c>
      <c r="Z11" s="14">
        <v>22.869462387768515</v>
      </c>
    </row>
    <row r="12" spans="1:26">
      <c r="A12" s="27">
        <v>2006</v>
      </c>
      <c r="B12" s="14">
        <v>32.047664745795004</v>
      </c>
      <c r="C12" s="14">
        <v>20.120665341207996</v>
      </c>
      <c r="D12" s="14">
        <v>18.653401578635417</v>
      </c>
      <c r="E12" s="14">
        <v>19.669667292372015</v>
      </c>
      <c r="F12" s="14">
        <v>19.45355580036264</v>
      </c>
      <c r="G12" s="14">
        <v>18.959723558731987</v>
      </c>
      <c r="H12" s="14">
        <v>19.789637592404294</v>
      </c>
      <c r="I12" s="14">
        <v>19.290588402001049</v>
      </c>
      <c r="J12" s="14">
        <v>20.818556084774162</v>
      </c>
      <c r="K12" s="14">
        <v>26.832476699291529</v>
      </c>
      <c r="L12" s="14">
        <v>20.691321140325282</v>
      </c>
      <c r="M12" s="14">
        <v>22.456170097612059</v>
      </c>
      <c r="N12" s="14">
        <v>27.963099405697715</v>
      </c>
      <c r="O12" s="14">
        <v>26.418841977255838</v>
      </c>
      <c r="P12" s="14">
        <v>20.885498007941305</v>
      </c>
      <c r="Q12" s="14">
        <v>27.491966502044569</v>
      </c>
      <c r="R12" s="14">
        <v>26.435009543773624</v>
      </c>
      <c r="S12" s="14">
        <v>19.994157143929399</v>
      </c>
      <c r="T12" s="14">
        <v>17.366546877245632</v>
      </c>
      <c r="U12" s="14">
        <v>18.412672367687218</v>
      </c>
      <c r="V12" s="14">
        <v>21.861535546223269</v>
      </c>
      <c r="W12" s="14">
        <v>21.102552332561558</v>
      </c>
      <c r="X12" s="14">
        <v>25.012167764427829</v>
      </c>
      <c r="Y12" s="14">
        <v>20.329381797056726</v>
      </c>
      <c r="Z12" s="14">
        <v>22.088268344459042</v>
      </c>
    </row>
    <row r="13" spans="1:26">
      <c r="A13" s="27">
        <v>2007</v>
      </c>
      <c r="B13" s="14">
        <v>27.901734734824135</v>
      </c>
      <c r="C13" s="14">
        <v>20.359317587265984</v>
      </c>
      <c r="D13" s="14">
        <v>18.221038958404119</v>
      </c>
      <c r="E13" s="14">
        <v>19.708207807645405</v>
      </c>
      <c r="F13" s="14">
        <v>19.218282706482345</v>
      </c>
      <c r="G13" s="14">
        <v>19.139120195180322</v>
      </c>
      <c r="H13" s="14">
        <v>19.835166416638028</v>
      </c>
      <c r="I13" s="14">
        <v>19.204407754729466</v>
      </c>
      <c r="J13" s="14">
        <v>21.244600121297569</v>
      </c>
      <c r="K13" s="14">
        <v>27.228960684055764</v>
      </c>
      <c r="L13" s="14">
        <v>21.89322421541144</v>
      </c>
      <c r="M13" s="14">
        <v>20.844259011383247</v>
      </c>
      <c r="N13" s="14">
        <v>27.844839091142966</v>
      </c>
      <c r="O13" s="14">
        <v>26.349952164456486</v>
      </c>
      <c r="P13" s="14">
        <v>20.779837330881438</v>
      </c>
      <c r="Q13" s="14">
        <v>26.759606413172381</v>
      </c>
      <c r="R13" s="14">
        <v>25.812479414419109</v>
      </c>
      <c r="S13" s="14">
        <v>22.409739459675379</v>
      </c>
      <c r="T13" s="14">
        <v>17.235834102044613</v>
      </c>
      <c r="U13" s="14">
        <v>17.687496422519981</v>
      </c>
      <c r="V13" s="14">
        <v>20.773622185847373</v>
      </c>
      <c r="W13" s="14">
        <v>20.928434202056074</v>
      </c>
      <c r="X13" s="14">
        <v>24.629959235436182</v>
      </c>
      <c r="Y13" s="14">
        <v>18.926985416187531</v>
      </c>
      <c r="Z13" s="14">
        <v>22.340442195655601</v>
      </c>
    </row>
    <row r="14" spans="1:26">
      <c r="A14" s="27">
        <v>2008</v>
      </c>
      <c r="B14" s="14">
        <v>31.718390363001113</v>
      </c>
      <c r="C14" s="14">
        <v>20.377917248509831</v>
      </c>
      <c r="D14" s="14">
        <v>19.925835348216911</v>
      </c>
      <c r="E14" s="14">
        <v>20.137036118041017</v>
      </c>
      <c r="F14" s="14">
        <v>19.156113978926463</v>
      </c>
      <c r="G14" s="14">
        <v>18.456341107272873</v>
      </c>
      <c r="H14" s="14">
        <v>21.828686793263913</v>
      </c>
      <c r="I14" s="14">
        <v>19.755473576241155</v>
      </c>
      <c r="J14" s="14">
        <v>22.060947629021292</v>
      </c>
      <c r="K14" s="14">
        <v>27.534770553044872</v>
      </c>
      <c r="L14" s="14">
        <v>21.851037261077316</v>
      </c>
      <c r="M14" s="14">
        <v>22.433847086194071</v>
      </c>
      <c r="N14" s="14">
        <v>27.620394094465812</v>
      </c>
      <c r="O14" s="14">
        <v>26.701525943604732</v>
      </c>
      <c r="P14" s="14">
        <v>21.214852175959237</v>
      </c>
      <c r="Q14" s="14">
        <v>27.034361485395063</v>
      </c>
      <c r="R14" s="14">
        <v>26.094305161771846</v>
      </c>
      <c r="S14" s="14">
        <v>18.849784390751459</v>
      </c>
      <c r="T14" s="14">
        <v>18.13838081250228</v>
      </c>
      <c r="U14" s="14">
        <v>18.218310534502567</v>
      </c>
      <c r="V14" s="14">
        <v>21.986468921605386</v>
      </c>
      <c r="W14" s="14">
        <v>20.12295093981707</v>
      </c>
      <c r="X14" s="14">
        <v>24.269447704445916</v>
      </c>
      <c r="Y14" s="14">
        <v>20.080782496755425</v>
      </c>
      <c r="Z14" s="14">
        <v>23.817960261905839</v>
      </c>
    </row>
    <row r="15" spans="1:26">
      <c r="A15" s="27">
        <v>2009</v>
      </c>
      <c r="B15" s="14">
        <v>30.884449468027697</v>
      </c>
      <c r="C15" s="14">
        <v>19.749449779833494</v>
      </c>
      <c r="D15" s="14">
        <v>17.621574272146493</v>
      </c>
      <c r="E15" s="14">
        <v>18.757664427498874</v>
      </c>
      <c r="F15" s="14">
        <v>18.601734788155238</v>
      </c>
      <c r="G15" s="14">
        <v>19.071495328730908</v>
      </c>
      <c r="H15" s="14">
        <v>18.296426315734198</v>
      </c>
      <c r="I15" s="14">
        <v>19.046297369638772</v>
      </c>
      <c r="J15" s="14">
        <v>19.81545761279602</v>
      </c>
      <c r="K15" s="14">
        <v>27.135300708822811</v>
      </c>
      <c r="L15" s="14">
        <v>21.051269756091152</v>
      </c>
      <c r="M15" s="14">
        <v>20.821056063791421</v>
      </c>
      <c r="N15" s="14">
        <v>27.094284971629129</v>
      </c>
      <c r="O15" s="14">
        <v>25.47172281870947</v>
      </c>
      <c r="P15" s="14">
        <v>20.028697522071877</v>
      </c>
      <c r="Q15" s="14">
        <v>27.130731954478605</v>
      </c>
      <c r="R15" s="14">
        <v>25.915374921579193</v>
      </c>
      <c r="S15" s="14">
        <v>17.106201651665565</v>
      </c>
      <c r="T15" s="14">
        <v>16.628796615219454</v>
      </c>
      <c r="U15" s="14">
        <v>17.914744341754478</v>
      </c>
      <c r="V15" s="14">
        <v>20.360236272039025</v>
      </c>
      <c r="W15" s="14">
        <v>20.650079675633691</v>
      </c>
      <c r="X15" s="14">
        <v>24.222056699995377</v>
      </c>
      <c r="Y15" s="14">
        <v>19.636684217319512</v>
      </c>
      <c r="Z15" s="14">
        <v>22.84075647538458</v>
      </c>
    </row>
    <row r="16" spans="1:26">
      <c r="A16" s="27">
        <v>2010</v>
      </c>
      <c r="B16" s="14">
        <v>25.117605908579783</v>
      </c>
      <c r="C16" s="14">
        <v>20.024218616189923</v>
      </c>
      <c r="D16" s="14">
        <v>19.49549926584351</v>
      </c>
      <c r="E16" s="14">
        <v>19.361894707291572</v>
      </c>
      <c r="F16" s="14">
        <v>18.75549330427199</v>
      </c>
      <c r="G16" s="14">
        <v>18.127839750434106</v>
      </c>
      <c r="H16" s="14">
        <v>18.958552189773538</v>
      </c>
      <c r="I16" s="14">
        <v>17.416599475444798</v>
      </c>
      <c r="J16" s="14">
        <v>20.79572123186886</v>
      </c>
      <c r="K16" s="14">
        <v>28.162105349485305</v>
      </c>
      <c r="L16" s="14">
        <v>20.583074183714185</v>
      </c>
      <c r="M16" s="14">
        <v>22.034235696565474</v>
      </c>
      <c r="N16" s="14">
        <v>26.304917728735877</v>
      </c>
      <c r="O16" s="14">
        <v>25.234715587301537</v>
      </c>
      <c r="P16" s="14">
        <v>20.984713016570964</v>
      </c>
      <c r="Q16" s="14">
        <v>26.105005038947361</v>
      </c>
      <c r="R16" s="14">
        <v>25.03925098689243</v>
      </c>
      <c r="S16" s="14">
        <v>16.193534943798785</v>
      </c>
      <c r="T16" s="14">
        <v>18.687611507410178</v>
      </c>
      <c r="U16" s="14">
        <v>17.510843404656651</v>
      </c>
      <c r="V16" s="14">
        <v>20.303178590072566</v>
      </c>
      <c r="W16" s="14">
        <v>20.21167490194162</v>
      </c>
      <c r="X16" s="14">
        <v>23.033597776870053</v>
      </c>
      <c r="Y16" s="14">
        <v>19.930376856485424</v>
      </c>
      <c r="Z16" s="14">
        <v>22.385877951805895</v>
      </c>
    </row>
    <row r="17" spans="1:26">
      <c r="A17" s="27">
        <v>2011</v>
      </c>
      <c r="B17" s="14">
        <v>31.329747835368554</v>
      </c>
      <c r="C17" s="14">
        <v>20.97995996347003</v>
      </c>
      <c r="D17" s="14">
        <v>19.908981823646592</v>
      </c>
      <c r="E17" s="14">
        <v>20.290240180646052</v>
      </c>
      <c r="F17" s="14">
        <v>18.265384585743288</v>
      </c>
      <c r="G17" s="14">
        <v>19.041247002398077</v>
      </c>
      <c r="H17" s="14">
        <v>21.532870864529581</v>
      </c>
      <c r="I17" s="14">
        <v>18.701347202901847</v>
      </c>
      <c r="J17" s="14">
        <v>20.753408563989726</v>
      </c>
      <c r="K17" s="14">
        <v>26.857973974328836</v>
      </c>
      <c r="L17" s="14">
        <v>20.300937204173451</v>
      </c>
      <c r="M17" s="14">
        <v>21.072807206832287</v>
      </c>
      <c r="N17" s="14">
        <v>25.746199612350821</v>
      </c>
      <c r="O17" s="14">
        <v>24.380344401500754</v>
      </c>
      <c r="P17" s="14">
        <v>19.795903737641915</v>
      </c>
      <c r="Q17" s="14">
        <v>26.23789720232384</v>
      </c>
      <c r="R17" s="14">
        <v>24.602769867662378</v>
      </c>
      <c r="S17" s="14">
        <v>15.73431343837624</v>
      </c>
      <c r="T17" s="14">
        <v>17.56432529391591</v>
      </c>
      <c r="U17" s="14">
        <v>18.407790682290802</v>
      </c>
      <c r="V17" s="14">
        <v>21.472086305246105</v>
      </c>
      <c r="W17" s="14">
        <v>19.821397964649172</v>
      </c>
      <c r="X17" s="14">
        <v>23.414530036388665</v>
      </c>
      <c r="Y17" s="14">
        <v>19.092633830803592</v>
      </c>
      <c r="Z17" s="14">
        <v>22.151929768450902</v>
      </c>
    </row>
    <row r="18" spans="1:26">
      <c r="A18" s="27">
        <v>2012</v>
      </c>
      <c r="B18" s="14">
        <v>23.891064390333714</v>
      </c>
      <c r="C18" s="14">
        <v>18.936396177344925</v>
      </c>
      <c r="D18" s="14">
        <v>17.797861785755291</v>
      </c>
      <c r="E18" s="14">
        <v>17.775185326136988</v>
      </c>
      <c r="F18" s="14">
        <v>17.699079261346466</v>
      </c>
      <c r="G18" s="14">
        <v>15.630937578000209</v>
      </c>
      <c r="H18" s="14">
        <v>19.612770001350817</v>
      </c>
      <c r="I18" s="14">
        <v>16.603424875729544</v>
      </c>
      <c r="J18" s="14">
        <v>18.306181650458438</v>
      </c>
      <c r="K18" s="14">
        <v>26.471605723289954</v>
      </c>
      <c r="L18" s="14">
        <v>17.710078901023042</v>
      </c>
      <c r="M18" s="14">
        <v>20.59993635024323</v>
      </c>
      <c r="N18" s="14">
        <v>25.341241720707274</v>
      </c>
      <c r="O18" s="14">
        <v>22.792531529881373</v>
      </c>
      <c r="P18" s="14">
        <v>19.679553401418328</v>
      </c>
      <c r="Q18" s="14">
        <v>25.05508791543566</v>
      </c>
      <c r="R18" s="14">
        <v>23.620511355565828</v>
      </c>
      <c r="S18" s="14">
        <v>19.2632765895119</v>
      </c>
      <c r="T18" s="14">
        <v>15.240015893458148</v>
      </c>
      <c r="U18" s="14">
        <v>15.605555434287787</v>
      </c>
      <c r="V18" s="14">
        <v>20.226986990710984</v>
      </c>
      <c r="W18" s="14">
        <v>17.885629359114642</v>
      </c>
      <c r="X18" s="14">
        <v>21.444933881126168</v>
      </c>
      <c r="Y18" s="14">
        <v>17.58557067606354</v>
      </c>
      <c r="Z18" s="14">
        <v>21.469863073935262</v>
      </c>
    </row>
    <row r="19" spans="1:26">
      <c r="A19" s="27">
        <v>2013</v>
      </c>
      <c r="B19" s="14">
        <v>21.428784457557921</v>
      </c>
      <c r="C19" s="14">
        <v>19.149036491587861</v>
      </c>
      <c r="D19" s="14">
        <v>20.188301596912027</v>
      </c>
      <c r="E19" s="14">
        <v>18.110842251352835</v>
      </c>
      <c r="F19" s="14">
        <v>17.942483182036607</v>
      </c>
      <c r="G19" s="14">
        <v>18.845460262569024</v>
      </c>
      <c r="H19" s="14">
        <v>18.939043926676071</v>
      </c>
      <c r="I19" s="14">
        <v>17.27539632330906</v>
      </c>
      <c r="J19" s="14">
        <v>18.271753614200907</v>
      </c>
      <c r="K19" s="14">
        <v>26.973617883315811</v>
      </c>
      <c r="L19" s="14">
        <v>20.010527247857052</v>
      </c>
      <c r="M19" s="14">
        <v>19.224071383093509</v>
      </c>
      <c r="N19" s="14">
        <v>25.99583197793805</v>
      </c>
      <c r="O19" s="14">
        <v>23.229638844611348</v>
      </c>
      <c r="P19" s="14">
        <v>20.291737994425173</v>
      </c>
      <c r="Q19" s="14">
        <v>24.176578675679767</v>
      </c>
      <c r="R19" s="14">
        <v>24.168339080001143</v>
      </c>
      <c r="S19" s="14">
        <v>20.762364117555297</v>
      </c>
      <c r="T19" s="14">
        <v>15.03167360072062</v>
      </c>
      <c r="U19" s="14">
        <v>15.350330331240125</v>
      </c>
      <c r="V19" s="14">
        <v>20.593703147114638</v>
      </c>
      <c r="W19" s="14">
        <v>18.94343901486409</v>
      </c>
      <c r="X19" s="14">
        <v>21.756020414712697</v>
      </c>
      <c r="Y19" s="14">
        <v>19.182774644990548</v>
      </c>
      <c r="Z19" s="14">
        <v>22.068437855327641</v>
      </c>
    </row>
    <row r="20" spans="1:26">
      <c r="A20" s="27">
        <v>2014</v>
      </c>
      <c r="B20" s="14">
        <v>23.97350708019286</v>
      </c>
      <c r="C20" s="14">
        <v>17.749565783767103</v>
      </c>
      <c r="D20" s="14">
        <v>17.879548513785544</v>
      </c>
      <c r="E20" s="14">
        <v>17.042444063026231</v>
      </c>
      <c r="F20" s="14">
        <v>17.550476274929625</v>
      </c>
      <c r="G20" s="14">
        <v>16.159227106658303</v>
      </c>
      <c r="H20" s="14">
        <v>15.76964810890424</v>
      </c>
      <c r="I20" s="14">
        <v>16.634601849021465</v>
      </c>
      <c r="J20" s="14">
        <v>17.797354517344459</v>
      </c>
      <c r="K20" s="14">
        <v>26.329288683462888</v>
      </c>
      <c r="L20" s="14">
        <v>19.583168715323833</v>
      </c>
      <c r="M20" s="14">
        <v>20.282812730764714</v>
      </c>
      <c r="N20" s="14">
        <v>25.318400258284747</v>
      </c>
      <c r="O20" s="14">
        <v>22.378863303615397</v>
      </c>
      <c r="P20" s="14">
        <v>20.743885268121854</v>
      </c>
      <c r="Q20" s="14">
        <v>23.272998223043487</v>
      </c>
      <c r="R20" s="14">
        <v>24.036984675584446</v>
      </c>
      <c r="S20" s="14">
        <v>17.160880915811735</v>
      </c>
      <c r="T20" s="14">
        <v>13.514970366884862</v>
      </c>
      <c r="U20" s="14">
        <v>15.025024456179809</v>
      </c>
      <c r="V20" s="14">
        <v>18.598393963531031</v>
      </c>
      <c r="W20" s="14">
        <v>17.948024630721836</v>
      </c>
      <c r="X20" s="14">
        <v>20.338839660820192</v>
      </c>
      <c r="Y20" s="14">
        <v>17.052353179397052</v>
      </c>
      <c r="Z20" s="14">
        <v>22.296958940782794</v>
      </c>
    </row>
    <row r="21" spans="1:26"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>
      <c r="A22" s="11" t="s">
        <v>118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>
      <c r="A23" s="27" t="s">
        <v>85</v>
      </c>
      <c r="B23" s="14">
        <f>((B14/B3)-1)*100</f>
        <v>29.277018216808372</v>
      </c>
      <c r="C23" s="14">
        <f>((C14/C3)-1)*100</f>
        <v>2.3349855859279733</v>
      </c>
      <c r="D23" s="14">
        <f t="shared" ref="D23:Z23" si="0">((D14/D3)-1)*100</f>
        <v>18.550816255416347</v>
      </c>
      <c r="E23" s="14">
        <f t="shared" si="0"/>
        <v>7.3977819570123726</v>
      </c>
      <c r="F23" s="14">
        <f t="shared" si="0"/>
        <v>2.5202932616237073</v>
      </c>
      <c r="G23" s="14">
        <f t="shared" si="0"/>
        <v>1.0084941147940452</v>
      </c>
      <c r="H23" s="14">
        <f t="shared" si="0"/>
        <v>38.529717161880541</v>
      </c>
      <c r="I23" s="14">
        <f t="shared" si="0"/>
        <v>-2.3193652550715704</v>
      </c>
      <c r="J23" s="14">
        <f t="shared" si="0"/>
        <v>-2.7004063498475173</v>
      </c>
      <c r="K23" s="14">
        <f t="shared" si="0"/>
        <v>18.687812894561183</v>
      </c>
      <c r="L23" s="14">
        <f t="shared" si="0"/>
        <v>1.7485494750629771</v>
      </c>
      <c r="M23" s="14">
        <f t="shared" si="0"/>
        <v>3.9674160879648257</v>
      </c>
      <c r="N23" s="14">
        <f t="shared" si="0"/>
        <v>2.907574273865654</v>
      </c>
      <c r="O23" s="14">
        <f t="shared" si="0"/>
        <v>-7.6378589287029452E-2</v>
      </c>
      <c r="P23" s="14">
        <f t="shared" si="0"/>
        <v>-4.4467817889623396</v>
      </c>
      <c r="Q23" s="14">
        <f t="shared" si="0"/>
        <v>-1.2016656941739812</v>
      </c>
      <c r="R23" s="14">
        <f t="shared" si="0"/>
        <v>1.2218721047923209</v>
      </c>
      <c r="S23" s="14">
        <f t="shared" si="0"/>
        <v>16.182950922624805</v>
      </c>
      <c r="T23" s="14">
        <f t="shared" si="0"/>
        <v>12.728114454165329</v>
      </c>
      <c r="U23" s="14">
        <f t="shared" si="0"/>
        <v>4.5732084299413556</v>
      </c>
      <c r="V23" s="14">
        <f t="shared" si="0"/>
        <v>9.0201877236796957</v>
      </c>
      <c r="W23" s="14">
        <f t="shared" si="0"/>
        <v>0.90977677620613928</v>
      </c>
      <c r="X23" s="14">
        <f t="shared" si="0"/>
        <v>-1.4852004795255391</v>
      </c>
      <c r="Y23" s="14">
        <f t="shared" si="0"/>
        <v>-1.6502097807184368</v>
      </c>
      <c r="Z23" s="14">
        <f t="shared" si="0"/>
        <v>12.287418222594582</v>
      </c>
    </row>
    <row r="24" spans="1:26">
      <c r="A24" s="27" t="s">
        <v>86</v>
      </c>
      <c r="B24" s="14">
        <f>((B20/B14)-1)*100</f>
        <v>-24.417642869552768</v>
      </c>
      <c r="C24" s="14">
        <f t="shared" ref="C24:Z24" si="1">((C20/C14)-1)*100</f>
        <v>-12.898037776333259</v>
      </c>
      <c r="D24" s="14">
        <f t="shared" si="1"/>
        <v>-10.269515925787687</v>
      </c>
      <c r="E24" s="14">
        <f t="shared" si="1"/>
        <v>-15.367664024013461</v>
      </c>
      <c r="F24" s="14">
        <f t="shared" si="1"/>
        <v>-8.3818550347068861</v>
      </c>
      <c r="G24" s="14">
        <f t="shared" si="1"/>
        <v>-12.446204733989086</v>
      </c>
      <c r="H24" s="14">
        <f t="shared" si="1"/>
        <v>-27.757229473966451</v>
      </c>
      <c r="I24" s="14">
        <f t="shared" si="1"/>
        <v>-15.797503993895623</v>
      </c>
      <c r="J24" s="14">
        <f t="shared" si="1"/>
        <v>-19.326427782585608</v>
      </c>
      <c r="K24" s="14">
        <f t="shared" si="1"/>
        <v>-4.3780349186482663</v>
      </c>
      <c r="L24" s="14">
        <f t="shared" si="1"/>
        <v>-10.378768379079094</v>
      </c>
      <c r="M24" s="14">
        <f t="shared" si="1"/>
        <v>-9.5883436628803498</v>
      </c>
      <c r="N24" s="14">
        <f t="shared" si="1"/>
        <v>-8.3343989528458895</v>
      </c>
      <c r="O24" s="14">
        <f t="shared" si="1"/>
        <v>-16.188822500703015</v>
      </c>
      <c r="P24" s="14">
        <f t="shared" si="1"/>
        <v>-2.2199867523521322</v>
      </c>
      <c r="Q24" s="14">
        <f t="shared" si="1"/>
        <v>-13.913268358062014</v>
      </c>
      <c r="R24" s="14">
        <f t="shared" si="1"/>
        <v>-7.8841742419774157</v>
      </c>
      <c r="S24" s="14">
        <f t="shared" si="1"/>
        <v>-8.959802615930057</v>
      </c>
      <c r="T24" s="14">
        <f t="shared" si="1"/>
        <v>-25.489653643343011</v>
      </c>
      <c r="U24" s="14">
        <f t="shared" si="1"/>
        <v>-17.52789355673341</v>
      </c>
      <c r="V24" s="14">
        <f t="shared" si="1"/>
        <v>-15.409818512262351</v>
      </c>
      <c r="W24" s="14">
        <f t="shared" si="1"/>
        <v>-10.808187703681826</v>
      </c>
      <c r="X24" s="14">
        <f t="shared" si="1"/>
        <v>-16.19570453968624</v>
      </c>
      <c r="Y24" s="14">
        <f t="shared" si="1"/>
        <v>-15.081231609613299</v>
      </c>
      <c r="Z24" s="14">
        <f t="shared" si="1"/>
        <v>-6.385942811214262</v>
      </c>
    </row>
    <row r="25" spans="1:26">
      <c r="A25" s="27" t="s">
        <v>87</v>
      </c>
      <c r="B25" s="14">
        <f>((B20/B3)-1)*100</f>
        <v>-2.2893824037785726</v>
      </c>
      <c r="C25" s="14">
        <f t="shared" ref="C25:Z25" si="2">((C20/C3)-1)*100</f>
        <v>-10.864219513350214</v>
      </c>
      <c r="D25" s="14">
        <f t="shared" si="2"/>
        <v>6.3762212999150636</v>
      </c>
      <c r="E25" s="14">
        <f t="shared" si="2"/>
        <v>-9.1067483433838312</v>
      </c>
      <c r="F25" s="14">
        <f t="shared" si="2"/>
        <v>-6.0728091007219547</v>
      </c>
      <c r="G25" s="14">
        <f t="shared" si="2"/>
        <v>-11.563229861452539</v>
      </c>
      <c r="H25" s="14">
        <f t="shared" si="2"/>
        <v>7.770567962068764E-2</v>
      </c>
      <c r="I25" s="14">
        <f t="shared" si="2"/>
        <v>-17.750467430164228</v>
      </c>
      <c r="J25" s="14">
        <f t="shared" si="2"/>
        <v>-21.504942049393495</v>
      </c>
      <c r="K25" s="14">
        <f t="shared" si="2"/>
        <v>13.49161900185738</v>
      </c>
      <c r="L25" s="14">
        <f t="shared" si="2"/>
        <v>-8.8116968040265036</v>
      </c>
      <c r="M25" s="14">
        <f t="shared" si="2"/>
        <v>-6.001337063965984</v>
      </c>
      <c r="N25" s="14">
        <f t="shared" si="2"/>
        <v>-5.6691535188145075</v>
      </c>
      <c r="O25" s="14">
        <f t="shared" si="2"/>
        <v>-16.252836295741822</v>
      </c>
      <c r="P25" s="14">
        <f t="shared" si="2"/>
        <v>-6.5680505746934958</v>
      </c>
      <c r="Q25" s="14">
        <f t="shared" si="2"/>
        <v>-14.947743079438814</v>
      </c>
      <c r="R25" s="14">
        <f t="shared" si="2"/>
        <v>-6.7586366629410533</v>
      </c>
      <c r="S25" s="14">
        <f t="shared" si="2"/>
        <v>5.7731878465947517</v>
      </c>
      <c r="T25" s="14">
        <f t="shared" si="2"/>
        <v>-16.005891478872712</v>
      </c>
      <c r="U25" s="14">
        <f t="shared" si="2"/>
        <v>-13.756272232519729</v>
      </c>
      <c r="V25" s="14">
        <f t="shared" si="2"/>
        <v>-7.7796253462670606</v>
      </c>
      <c r="W25" s="14">
        <f t="shared" si="2"/>
        <v>-9.9967413091325508</v>
      </c>
      <c r="X25" s="14">
        <f t="shared" si="2"/>
        <v>-17.440366337725809</v>
      </c>
      <c r="Y25" s="14">
        <f t="shared" si="2"/>
        <v>-16.482569431257087</v>
      </c>
      <c r="Z25" s="14">
        <f t="shared" si="2"/>
        <v>5.1168079107107189</v>
      </c>
    </row>
    <row r="27" spans="1:26">
      <c r="A27" s="59" t="s">
        <v>119</v>
      </c>
      <c r="B27" s="30"/>
      <c r="C27" s="30"/>
      <c r="D27" s="30"/>
      <c r="E27" s="30"/>
      <c r="F27" s="20"/>
      <c r="G27" s="22"/>
      <c r="H27" s="4"/>
      <c r="I27" s="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27" t="s">
        <v>85</v>
      </c>
      <c r="B28" s="31">
        <f>B14-B3</f>
        <v>7.1831784587423684</v>
      </c>
      <c r="C28" s="31">
        <f t="shared" ref="C28:Z28" si="3">C14-C3</f>
        <v>0.46496457466689023</v>
      </c>
      <c r="D28" s="31">
        <f t="shared" si="3"/>
        <v>3.1179921147406162</v>
      </c>
      <c r="E28" s="31">
        <f t="shared" si="3"/>
        <v>1.3870808106761245</v>
      </c>
      <c r="F28" s="31">
        <f t="shared" si="3"/>
        <v>0.47092164335484199</v>
      </c>
      <c r="G28" s="31">
        <f t="shared" si="3"/>
        <v>0.18427273419364809</v>
      </c>
      <c r="H28" s="31">
        <f t="shared" si="3"/>
        <v>6.0712830820040811</v>
      </c>
      <c r="I28" s="31">
        <f t="shared" si="3"/>
        <v>-0.46908129876374716</v>
      </c>
      <c r="J28" s="31">
        <f t="shared" si="3"/>
        <v>-0.61226898105313055</v>
      </c>
      <c r="K28" s="31">
        <f t="shared" si="3"/>
        <v>4.3354463077611847</v>
      </c>
      <c r="L28" s="31">
        <f t="shared" si="3"/>
        <v>0.37551021542378393</v>
      </c>
      <c r="M28" s="31">
        <f t="shared" si="3"/>
        <v>0.85607981032638492</v>
      </c>
      <c r="N28" s="31">
        <f t="shared" si="3"/>
        <v>0.78039296786237244</v>
      </c>
      <c r="O28" s="31">
        <f t="shared" si="3"/>
        <v>-2.040983757985515E-2</v>
      </c>
      <c r="P28" s="31">
        <f t="shared" si="3"/>
        <v>-0.98728038759751868</v>
      </c>
      <c r="Q28" s="31">
        <f t="shared" si="3"/>
        <v>-0.32881389133887495</v>
      </c>
      <c r="R28" s="31">
        <f t="shared" si="3"/>
        <v>0.31499025762039423</v>
      </c>
      <c r="S28" s="31">
        <f t="shared" si="3"/>
        <v>2.6255585115990314</v>
      </c>
      <c r="T28" s="31">
        <f t="shared" si="3"/>
        <v>2.0480018504047166</v>
      </c>
      <c r="U28" s="31">
        <f t="shared" si="3"/>
        <v>0.79672540000046155</v>
      </c>
      <c r="V28" s="31">
        <f t="shared" si="3"/>
        <v>1.819131678220856</v>
      </c>
      <c r="W28" s="31">
        <f t="shared" si="3"/>
        <v>0.18142338650081768</v>
      </c>
      <c r="X28" s="31">
        <f t="shared" si="3"/>
        <v>-0.36588406558114883</v>
      </c>
      <c r="Y28" s="31">
        <f t="shared" si="3"/>
        <v>-0.33693517400232054</v>
      </c>
      <c r="Z28" s="31">
        <f t="shared" si="3"/>
        <v>2.6063582508150134</v>
      </c>
    </row>
    <row r="29" spans="1:26">
      <c r="A29" s="27" t="s">
        <v>86</v>
      </c>
      <c r="B29" s="57">
        <f>B20-B14</f>
        <v>-7.744883282808253</v>
      </c>
      <c r="C29" s="57">
        <f t="shared" ref="C29:Z29" si="4">C20-C14</f>
        <v>-2.6283514647427282</v>
      </c>
      <c r="D29" s="57">
        <f t="shared" si="4"/>
        <v>-2.0462868344313669</v>
      </c>
      <c r="E29" s="57">
        <f t="shared" si="4"/>
        <v>-3.0945920550147861</v>
      </c>
      <c r="F29" s="57">
        <f t="shared" si="4"/>
        <v>-1.6056377039968375</v>
      </c>
      <c r="G29" s="57">
        <f t="shared" si="4"/>
        <v>-2.2971140006145703</v>
      </c>
      <c r="H29" s="57">
        <f t="shared" si="4"/>
        <v>-6.0590386843596722</v>
      </c>
      <c r="I29" s="57">
        <f t="shared" si="4"/>
        <v>-3.12087172721969</v>
      </c>
      <c r="J29" s="57">
        <f t="shared" si="4"/>
        <v>-4.2635931116768333</v>
      </c>
      <c r="K29" s="57">
        <f t="shared" si="4"/>
        <v>-1.205481869581984</v>
      </c>
      <c r="L29" s="57">
        <f t="shared" si="4"/>
        <v>-2.2678685457534833</v>
      </c>
      <c r="M29" s="57">
        <f t="shared" si="4"/>
        <v>-2.1510343554293563</v>
      </c>
      <c r="N29" s="57">
        <f t="shared" si="4"/>
        <v>-2.3019938361810652</v>
      </c>
      <c r="O29" s="57">
        <f t="shared" si="4"/>
        <v>-4.3226626399893355</v>
      </c>
      <c r="P29" s="57">
        <f t="shared" si="4"/>
        <v>-0.47096690783738282</v>
      </c>
      <c r="Q29" s="57">
        <f t="shared" si="4"/>
        <v>-3.7613632623515763</v>
      </c>
      <c r="R29" s="57">
        <f t="shared" si="4"/>
        <v>-2.0573204861874004</v>
      </c>
      <c r="S29" s="57">
        <f t="shared" si="4"/>
        <v>-1.6889034749397247</v>
      </c>
      <c r="T29" s="57">
        <f t="shared" si="4"/>
        <v>-4.6234104456174183</v>
      </c>
      <c r="U29" s="57">
        <f t="shared" si="4"/>
        <v>-3.1932860783227586</v>
      </c>
      <c r="V29" s="57">
        <f t="shared" si="4"/>
        <v>-3.3880749580743554</v>
      </c>
      <c r="W29" s="57">
        <f t="shared" si="4"/>
        <v>-2.174926309095234</v>
      </c>
      <c r="X29" s="57">
        <f t="shared" si="4"/>
        <v>-3.9306080436257247</v>
      </c>
      <c r="Y29" s="57">
        <f t="shared" si="4"/>
        <v>-3.0284293173583734</v>
      </c>
      <c r="Z29" s="57">
        <f t="shared" si="4"/>
        <v>-1.5210013211230446</v>
      </c>
    </row>
    <row r="30" spans="1:26">
      <c r="A30" s="27" t="s">
        <v>87</v>
      </c>
      <c r="B30" s="57">
        <f>B20-B4</f>
        <v>1.229299286092747</v>
      </c>
      <c r="C30" s="57">
        <f t="shared" ref="C30:Z30" si="5">C20-C4</f>
        <v>-2.4910817394113742</v>
      </c>
      <c r="D30" s="57">
        <f t="shared" si="5"/>
        <v>-0.19988868017071226</v>
      </c>
      <c r="E30" s="57">
        <f t="shared" si="5"/>
        <v>-1.4363794368718779</v>
      </c>
      <c r="F30" s="57">
        <f t="shared" si="5"/>
        <v>-0.87712566175658679</v>
      </c>
      <c r="G30" s="57">
        <f t="shared" si="5"/>
        <v>-1.9004381280097427</v>
      </c>
      <c r="H30" s="57">
        <f t="shared" si="5"/>
        <v>-3.1267847471305839</v>
      </c>
      <c r="I30" s="57">
        <f t="shared" si="5"/>
        <v>-1.7246213458509629</v>
      </c>
      <c r="J30" s="57">
        <f t="shared" si="5"/>
        <v>-5.6062037947597645</v>
      </c>
      <c r="K30" s="57">
        <f t="shared" si="5"/>
        <v>2.6505333641567432</v>
      </c>
      <c r="L30" s="57">
        <f t="shared" si="5"/>
        <v>-0.85126585141152589</v>
      </c>
      <c r="M30" s="57">
        <f t="shared" si="5"/>
        <v>-1.3191631317936654</v>
      </c>
      <c r="N30" s="57">
        <f t="shared" si="5"/>
        <v>-1.6718045549763829</v>
      </c>
      <c r="O30" s="57">
        <f t="shared" si="5"/>
        <v>-4.5066500732174362</v>
      </c>
      <c r="P30" s="57">
        <f t="shared" si="5"/>
        <v>-0.19241983177954936</v>
      </c>
      <c r="Q30" s="57">
        <f t="shared" si="5"/>
        <v>-1.2367789219560841</v>
      </c>
      <c r="R30" s="57">
        <f t="shared" si="5"/>
        <v>-2.0960644573982989</v>
      </c>
      <c r="S30" s="57">
        <f t="shared" si="5"/>
        <v>-1.4738841755877132</v>
      </c>
      <c r="T30" s="57">
        <f t="shared" si="5"/>
        <v>-2.9310005347106785</v>
      </c>
      <c r="U30" s="57">
        <f t="shared" si="5"/>
        <v>-2.6888554147031964</v>
      </c>
      <c r="V30" s="57">
        <f t="shared" si="5"/>
        <v>-1.0531207349880667</v>
      </c>
      <c r="W30" s="57">
        <f t="shared" si="5"/>
        <v>-2.1246540933251197</v>
      </c>
      <c r="X30" s="57">
        <f t="shared" si="5"/>
        <v>-3.3135690832032729</v>
      </c>
      <c r="Y30" s="57">
        <f t="shared" si="5"/>
        <v>-2.6543220235896996</v>
      </c>
      <c r="Z30" s="57">
        <f t="shared" si="5"/>
        <v>1.3636273944407833</v>
      </c>
    </row>
    <row r="31" spans="1:26">
      <c r="A31" s="59" t="s">
        <v>128</v>
      </c>
      <c r="K31" s="59" t="s">
        <v>128</v>
      </c>
      <c r="T31" s="59" t="s">
        <v>128</v>
      </c>
    </row>
  </sheetData>
  <mergeCells count="3">
    <mergeCell ref="T1:Z1"/>
    <mergeCell ref="K1:S1"/>
    <mergeCell ref="A1:J1"/>
  </mergeCells>
  <pageMargins left="0.70866141732283472" right="0.70866141732283472" top="0.74803149606299213" bottom="0.74803149606299213" header="0.31496062992125984" footer="0.31496062992125984"/>
  <pageSetup scale="90" orientation="landscape" horizontalDpi="0" verticalDpi="0" r:id="rId1"/>
  <colBreaks count="2" manualBreakCount="2">
    <brk id="10" max="1048575" man="1"/>
    <brk id="19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M39"/>
  <sheetViews>
    <sheetView view="pageBreakPreview" zoomScaleNormal="100" zoomScaleSheetLayoutView="100" workbookViewId="0">
      <selection activeCell="H30" sqref="H30"/>
    </sheetView>
  </sheetViews>
  <sheetFormatPr defaultRowHeight="15"/>
  <cols>
    <col min="2" max="2" width="13.85546875" style="11" customWidth="1"/>
    <col min="3" max="3" width="15" customWidth="1"/>
    <col min="4" max="4" width="14.85546875" customWidth="1"/>
    <col min="5" max="5" width="13.7109375" customWidth="1"/>
    <col min="6" max="6" width="15" customWidth="1"/>
    <col min="7" max="7" width="13.5703125" customWidth="1"/>
    <col min="8" max="9" width="13.28515625" customWidth="1"/>
    <col min="10" max="10" width="14.7109375" customWidth="1"/>
    <col min="11" max="11" width="13.140625" customWidth="1"/>
  </cols>
  <sheetData>
    <row r="1" spans="1:13" s="11" customFormat="1">
      <c r="A1" s="66" t="s">
        <v>123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3" ht="30">
      <c r="B2" s="36" t="s">
        <v>75</v>
      </c>
      <c r="C2" s="36" t="s">
        <v>76</v>
      </c>
      <c r="D2" s="36" t="s">
        <v>77</v>
      </c>
      <c r="E2" s="36" t="s">
        <v>78</v>
      </c>
      <c r="F2" s="36" t="s">
        <v>79</v>
      </c>
      <c r="G2" s="36" t="s">
        <v>80</v>
      </c>
      <c r="H2" s="36" t="s">
        <v>81</v>
      </c>
      <c r="I2" s="36" t="s">
        <v>82</v>
      </c>
      <c r="J2" s="36" t="s">
        <v>83</v>
      </c>
      <c r="K2" s="36" t="s">
        <v>84</v>
      </c>
    </row>
    <row r="3" spans="1:13">
      <c r="A3" s="27">
        <v>1997</v>
      </c>
      <c r="B3" s="14">
        <v>0</v>
      </c>
      <c r="C3" s="14">
        <v>6.0000000000000001E-3</v>
      </c>
      <c r="D3" s="14">
        <v>0.16999999999999998</v>
      </c>
      <c r="E3" s="14">
        <v>0.82000000000000006</v>
      </c>
      <c r="F3" s="14">
        <v>1.9</v>
      </c>
      <c r="G3" s="14">
        <v>8.3000000000000007</v>
      </c>
      <c r="H3" s="14">
        <v>22.6</v>
      </c>
      <c r="I3" s="14">
        <v>22.720000000000002</v>
      </c>
      <c r="J3" s="14">
        <v>18.73</v>
      </c>
      <c r="K3" s="14">
        <v>24.759999999999998</v>
      </c>
    </row>
    <row r="4" spans="1:13">
      <c r="A4" s="27">
        <v>1998</v>
      </c>
      <c r="B4" s="14">
        <v>0</v>
      </c>
      <c r="C4" s="14">
        <v>4.5999999999999999E-3</v>
      </c>
      <c r="D4" s="14">
        <v>0.16</v>
      </c>
      <c r="E4" s="14">
        <v>0.77</v>
      </c>
      <c r="F4" s="14">
        <v>2.09</v>
      </c>
      <c r="G4" s="14">
        <v>7.17</v>
      </c>
      <c r="H4" s="14">
        <v>21.52</v>
      </c>
      <c r="I4" s="14">
        <v>21.95</v>
      </c>
      <c r="J4" s="14">
        <v>21.4</v>
      </c>
      <c r="K4" s="14">
        <v>24.94</v>
      </c>
      <c r="M4" s="11"/>
    </row>
    <row r="5" spans="1:13">
      <c r="A5" s="27">
        <v>1999</v>
      </c>
      <c r="B5" s="14">
        <v>0</v>
      </c>
      <c r="C5" s="14">
        <v>3.0000000000000001E-3</v>
      </c>
      <c r="D5" s="14">
        <v>0.19</v>
      </c>
      <c r="E5" s="14">
        <v>0.74</v>
      </c>
      <c r="F5" s="14">
        <v>1.58</v>
      </c>
      <c r="G5" s="14">
        <v>6.5699999999999994</v>
      </c>
      <c r="H5" s="14">
        <v>24.560000000000002</v>
      </c>
      <c r="I5" s="14">
        <v>22.14</v>
      </c>
      <c r="J5" s="14">
        <v>18.3</v>
      </c>
      <c r="K5" s="14">
        <v>25.900000000000002</v>
      </c>
      <c r="M5" s="11"/>
    </row>
    <row r="6" spans="1:13">
      <c r="A6" s="27">
        <v>2000</v>
      </c>
      <c r="B6" s="14">
        <v>0</v>
      </c>
      <c r="C6" s="14">
        <v>0.01</v>
      </c>
      <c r="D6" s="14">
        <v>0.19</v>
      </c>
      <c r="E6" s="14">
        <v>0.67</v>
      </c>
      <c r="F6" s="14">
        <v>1.79</v>
      </c>
      <c r="G6" s="14">
        <v>6.41</v>
      </c>
      <c r="H6" s="14">
        <v>21.3</v>
      </c>
      <c r="I6" s="14">
        <v>20.3</v>
      </c>
      <c r="J6" s="14">
        <v>31.89</v>
      </c>
      <c r="K6" s="14">
        <v>17.440000000000001</v>
      </c>
      <c r="M6" s="11"/>
    </row>
    <row r="7" spans="1:13">
      <c r="A7" s="27">
        <v>2001</v>
      </c>
      <c r="B7" s="14">
        <v>0</v>
      </c>
      <c r="C7" s="14">
        <v>0.02</v>
      </c>
      <c r="D7" s="14">
        <v>0.22</v>
      </c>
      <c r="E7" s="14">
        <v>0.70000000000000007</v>
      </c>
      <c r="F7" s="14">
        <v>1.51</v>
      </c>
      <c r="G7" s="14">
        <v>7.12</v>
      </c>
      <c r="H7" s="14">
        <v>27.88</v>
      </c>
      <c r="I7" s="14">
        <v>19.170000000000002</v>
      </c>
      <c r="J7" s="14">
        <v>25.7</v>
      </c>
      <c r="K7" s="14">
        <v>17.669999999999998</v>
      </c>
    </row>
    <row r="8" spans="1:13">
      <c r="A8" s="27">
        <v>2002</v>
      </c>
      <c r="B8" s="14">
        <v>0</v>
      </c>
      <c r="C8" s="14">
        <v>1.7000000000000001E-2</v>
      </c>
      <c r="D8" s="14">
        <v>0.31</v>
      </c>
      <c r="E8" s="14">
        <v>0.71000000000000008</v>
      </c>
      <c r="F8" s="14">
        <v>1.66</v>
      </c>
      <c r="G8" s="14">
        <v>11.63</v>
      </c>
      <c r="H8" s="14">
        <v>21.11</v>
      </c>
      <c r="I8" s="14">
        <v>20.100000000000001</v>
      </c>
      <c r="J8" s="14">
        <v>26.52</v>
      </c>
      <c r="K8" s="14">
        <v>17.940000000000001</v>
      </c>
    </row>
    <row r="9" spans="1:13">
      <c r="A9" s="27">
        <v>2003</v>
      </c>
      <c r="B9" s="14">
        <v>0</v>
      </c>
      <c r="C9" s="14">
        <v>2.3E-2</v>
      </c>
      <c r="D9" s="14">
        <v>0.32</v>
      </c>
      <c r="E9" s="14">
        <v>0.67999999999999994</v>
      </c>
      <c r="F9" s="14">
        <v>1.97</v>
      </c>
      <c r="G9" s="14">
        <v>8.25</v>
      </c>
      <c r="H9" s="14">
        <v>19.21</v>
      </c>
      <c r="I9" s="14">
        <v>20.48</v>
      </c>
      <c r="J9" s="14">
        <v>22.88</v>
      </c>
      <c r="K9" s="14">
        <v>26.19</v>
      </c>
    </row>
    <row r="10" spans="1:13">
      <c r="A10" s="27">
        <v>2004</v>
      </c>
      <c r="B10" s="14">
        <v>0</v>
      </c>
      <c r="C10" s="14">
        <v>9.0000000000000011E-3</v>
      </c>
      <c r="D10" s="14">
        <v>0.26</v>
      </c>
      <c r="E10" s="14">
        <v>0.69</v>
      </c>
      <c r="F10" s="14">
        <v>1.69</v>
      </c>
      <c r="G10" s="14">
        <v>8.7200000000000006</v>
      </c>
      <c r="H10" s="14">
        <v>22.16</v>
      </c>
      <c r="I10" s="14">
        <v>18.149999999999999</v>
      </c>
      <c r="J10" s="14">
        <v>28.46</v>
      </c>
      <c r="K10" s="14">
        <v>19.869999999999997</v>
      </c>
    </row>
    <row r="11" spans="1:13">
      <c r="A11" s="27">
        <v>2005</v>
      </c>
      <c r="B11" s="14">
        <v>0</v>
      </c>
      <c r="C11" s="14">
        <v>2.1000000000000001E-2</v>
      </c>
      <c r="D11" s="14">
        <v>0.32</v>
      </c>
      <c r="E11" s="14">
        <v>0.72</v>
      </c>
      <c r="F11" s="14">
        <v>1.6199999999999999</v>
      </c>
      <c r="G11" s="14">
        <v>9.4</v>
      </c>
      <c r="H11" s="14">
        <v>19.89</v>
      </c>
      <c r="I11" s="14">
        <v>29.5</v>
      </c>
      <c r="J11" s="14">
        <v>15.409999999999998</v>
      </c>
      <c r="K11" s="14">
        <v>23.13</v>
      </c>
    </row>
    <row r="12" spans="1:13">
      <c r="A12" s="27">
        <v>2006</v>
      </c>
      <c r="B12" s="14">
        <v>0</v>
      </c>
      <c r="C12" s="14">
        <v>2.1000000000000001E-2</v>
      </c>
      <c r="D12" s="14">
        <v>0.37</v>
      </c>
      <c r="E12" s="14">
        <v>0.69</v>
      </c>
      <c r="F12" s="14">
        <v>1.1400000000000001</v>
      </c>
      <c r="G12" s="14">
        <v>8.4599999999999991</v>
      </c>
      <c r="H12" s="14">
        <v>24.79</v>
      </c>
      <c r="I12" s="14">
        <v>24.51</v>
      </c>
      <c r="J12" s="14">
        <v>18.54</v>
      </c>
      <c r="K12" s="14">
        <v>21.490000000000002</v>
      </c>
    </row>
    <row r="13" spans="1:13">
      <c r="A13" s="27">
        <v>2007</v>
      </c>
      <c r="B13" s="14">
        <v>0</v>
      </c>
      <c r="C13" s="14">
        <v>2.5000000000000001E-2</v>
      </c>
      <c r="D13" s="14">
        <v>0.36</v>
      </c>
      <c r="E13" s="14">
        <v>0.62</v>
      </c>
      <c r="F13" s="14">
        <v>1.0900000000000001</v>
      </c>
      <c r="G13" s="14">
        <v>12.49</v>
      </c>
      <c r="H13" s="14">
        <v>18.32</v>
      </c>
      <c r="I13" s="14">
        <v>24.04</v>
      </c>
      <c r="J13" s="14">
        <v>25.34</v>
      </c>
      <c r="K13" s="14">
        <v>17.73</v>
      </c>
    </row>
    <row r="14" spans="1:13">
      <c r="A14" s="27">
        <v>2008</v>
      </c>
      <c r="B14" s="14">
        <v>0</v>
      </c>
      <c r="C14" s="14">
        <v>2.5000000000000001E-2</v>
      </c>
      <c r="D14" s="14">
        <v>0.31</v>
      </c>
      <c r="E14" s="14">
        <v>0.73</v>
      </c>
      <c r="F14" s="14">
        <v>1.2</v>
      </c>
      <c r="G14" s="14">
        <v>7.79</v>
      </c>
      <c r="H14" s="14">
        <v>21.5</v>
      </c>
      <c r="I14" s="14">
        <v>28.07</v>
      </c>
      <c r="J14" s="14">
        <v>19.650000000000002</v>
      </c>
      <c r="K14" s="14">
        <v>20.72</v>
      </c>
    </row>
    <row r="15" spans="1:13">
      <c r="A15" s="27">
        <v>2009</v>
      </c>
      <c r="B15" s="14">
        <v>0</v>
      </c>
      <c r="C15" s="14">
        <v>1.6E-2</v>
      </c>
      <c r="D15" s="14">
        <v>0.32</v>
      </c>
      <c r="E15" s="14">
        <v>0.69</v>
      </c>
      <c r="F15" s="14">
        <v>1.05</v>
      </c>
      <c r="G15" s="14">
        <v>5.56</v>
      </c>
      <c r="H15" s="14">
        <v>30.61</v>
      </c>
      <c r="I15" s="14">
        <v>18.18</v>
      </c>
      <c r="J15" s="14">
        <v>24.8</v>
      </c>
      <c r="K15" s="14">
        <v>18.78</v>
      </c>
    </row>
    <row r="16" spans="1:13">
      <c r="A16" s="27">
        <v>2010</v>
      </c>
      <c r="B16" s="14">
        <v>0</v>
      </c>
      <c r="C16" s="14">
        <v>1.7000000000000001E-2</v>
      </c>
      <c r="D16" s="14">
        <v>0.35000000000000003</v>
      </c>
      <c r="E16" s="14">
        <v>0.62</v>
      </c>
      <c r="F16" s="14">
        <v>0.85000000000000009</v>
      </c>
      <c r="G16" s="14">
        <v>3.37</v>
      </c>
      <c r="H16" s="14">
        <v>28.689999999999998</v>
      </c>
      <c r="I16" s="14">
        <v>20.549999999999997</v>
      </c>
      <c r="J16" s="14">
        <v>26.05</v>
      </c>
      <c r="K16" s="14">
        <v>19.5</v>
      </c>
    </row>
    <row r="17" spans="1:11">
      <c r="A17" s="27">
        <v>2011</v>
      </c>
      <c r="B17" s="14">
        <v>0</v>
      </c>
      <c r="C17" s="14">
        <v>9.1999999999999998E-3</v>
      </c>
      <c r="D17" s="14">
        <v>0.4</v>
      </c>
      <c r="E17" s="14">
        <v>0.6</v>
      </c>
      <c r="F17" s="14">
        <v>0.85000000000000009</v>
      </c>
      <c r="G17" s="14">
        <v>2.46</v>
      </c>
      <c r="H17" s="14">
        <v>25.169999999999998</v>
      </c>
      <c r="I17" s="14">
        <v>23.46</v>
      </c>
      <c r="J17" s="14">
        <v>27.029999999999998</v>
      </c>
      <c r="K17" s="14">
        <v>20.02</v>
      </c>
    </row>
    <row r="18" spans="1:11">
      <c r="A18" s="27">
        <v>2012</v>
      </c>
      <c r="B18" s="14">
        <v>0</v>
      </c>
      <c r="C18" s="14">
        <v>1.3999999999999999E-2</v>
      </c>
      <c r="D18" s="14">
        <v>0.33</v>
      </c>
      <c r="E18" s="14">
        <v>0.61</v>
      </c>
      <c r="F18" s="14">
        <v>0.82000000000000006</v>
      </c>
      <c r="G18" s="14">
        <v>1.97</v>
      </c>
      <c r="H18" s="14">
        <v>25.25</v>
      </c>
      <c r="I18" s="14">
        <v>26.240000000000002</v>
      </c>
      <c r="J18" s="14">
        <v>17.440000000000001</v>
      </c>
      <c r="K18" s="14">
        <v>27.339999999999996</v>
      </c>
    </row>
    <row r="19" spans="1:11">
      <c r="A19" s="27">
        <v>2013</v>
      </c>
      <c r="B19" s="14">
        <v>0</v>
      </c>
      <c r="C19" s="14">
        <v>5.1999999999999998E-2</v>
      </c>
      <c r="D19" s="14">
        <v>0.32</v>
      </c>
      <c r="E19" s="14">
        <v>0.61</v>
      </c>
      <c r="F19" s="14">
        <v>0.71000000000000008</v>
      </c>
      <c r="G19" s="14">
        <v>1.7000000000000002</v>
      </c>
      <c r="H19" s="14">
        <v>23.25</v>
      </c>
      <c r="I19" s="14">
        <v>29.86</v>
      </c>
      <c r="J19" s="14">
        <v>21.85</v>
      </c>
      <c r="K19" s="14">
        <v>21.66</v>
      </c>
    </row>
    <row r="20" spans="1:11">
      <c r="A20" s="27">
        <v>2014</v>
      </c>
      <c r="B20" s="14">
        <v>0</v>
      </c>
      <c r="C20" s="14">
        <v>4.2999999999999997E-2</v>
      </c>
      <c r="D20" s="14">
        <v>0.27999999999999997</v>
      </c>
      <c r="E20" s="14">
        <v>0.54999999999999993</v>
      </c>
      <c r="F20" s="14">
        <v>0.79</v>
      </c>
      <c r="G20" s="14">
        <v>1.34</v>
      </c>
      <c r="H20" s="14">
        <v>27.41</v>
      </c>
      <c r="I20" s="14">
        <v>22.32</v>
      </c>
      <c r="J20" s="14">
        <v>20.57</v>
      </c>
      <c r="K20" s="14">
        <v>26.69</v>
      </c>
    </row>
    <row r="21" spans="1:11">
      <c r="A21" s="59" t="s">
        <v>128</v>
      </c>
    </row>
    <row r="22" spans="1:11">
      <c r="C22" s="17"/>
      <c r="D22" s="11"/>
      <c r="E22" s="11"/>
      <c r="F22" s="11"/>
      <c r="G22" s="11"/>
      <c r="H22" s="11"/>
      <c r="I22" s="11"/>
      <c r="J22" s="11"/>
      <c r="K22" s="11"/>
    </row>
    <row r="23" spans="1:11">
      <c r="C23" s="17"/>
      <c r="D23" s="11"/>
      <c r="E23" s="11"/>
      <c r="F23" s="11"/>
      <c r="G23" s="11"/>
      <c r="H23" s="11"/>
      <c r="I23" s="11"/>
      <c r="J23" s="11"/>
      <c r="K23" s="11"/>
    </row>
    <row r="24" spans="1:11">
      <c r="C24" s="17"/>
      <c r="D24" s="11"/>
      <c r="E24" s="11"/>
      <c r="F24" s="11"/>
      <c r="G24" s="11"/>
      <c r="H24" s="11"/>
      <c r="I24" s="11"/>
      <c r="J24" s="11"/>
      <c r="K24" s="11"/>
    </row>
    <row r="25" spans="1:11">
      <c r="C25" s="17"/>
      <c r="D25" s="11"/>
      <c r="E25" s="11"/>
      <c r="F25" s="11"/>
      <c r="G25" s="11"/>
      <c r="H25" s="11"/>
      <c r="I25" s="11"/>
      <c r="J25" s="11"/>
      <c r="K25" s="11"/>
    </row>
    <row r="26" spans="1:11">
      <c r="C26" s="17"/>
      <c r="D26" s="11"/>
      <c r="E26" s="11"/>
      <c r="F26" s="11"/>
      <c r="G26" s="11"/>
      <c r="H26" s="11"/>
      <c r="I26" s="11"/>
      <c r="J26" s="11"/>
      <c r="K26" s="11"/>
    </row>
    <row r="27" spans="1:11">
      <c r="C27" s="17"/>
      <c r="D27" s="11"/>
      <c r="E27" s="11"/>
      <c r="F27" s="11"/>
      <c r="G27" s="11"/>
      <c r="H27" s="11"/>
      <c r="I27" s="11"/>
      <c r="J27" s="11"/>
      <c r="K27" s="11"/>
    </row>
    <row r="28" spans="1:11">
      <c r="C28" s="17"/>
      <c r="D28" s="11"/>
      <c r="E28" s="11"/>
      <c r="F28" s="11"/>
      <c r="G28" s="11"/>
      <c r="H28" s="11"/>
      <c r="I28" s="11"/>
      <c r="J28" s="11"/>
      <c r="K28" s="11"/>
    </row>
    <row r="29" spans="1:11">
      <c r="C29" s="17"/>
      <c r="D29" s="11"/>
      <c r="E29" s="11"/>
      <c r="F29" s="11"/>
      <c r="G29" s="11"/>
      <c r="H29" s="11"/>
      <c r="I29" s="11"/>
      <c r="J29" s="11"/>
      <c r="K29" s="11"/>
    </row>
    <row r="30" spans="1:11">
      <c r="C30" s="17"/>
      <c r="D30" s="11"/>
      <c r="E30" s="11"/>
      <c r="F30" s="11"/>
      <c r="G30" s="11"/>
      <c r="H30" s="11"/>
      <c r="I30" s="11"/>
      <c r="J30" s="11"/>
      <c r="K30" s="11"/>
    </row>
    <row r="31" spans="1:11">
      <c r="C31" s="17"/>
      <c r="D31" s="11"/>
      <c r="E31" s="11"/>
      <c r="F31" s="11"/>
      <c r="G31" s="11"/>
      <c r="H31" s="11"/>
      <c r="I31" s="11"/>
      <c r="J31" s="11"/>
      <c r="K31" s="11"/>
    </row>
    <row r="32" spans="1:11">
      <c r="C32" s="17"/>
      <c r="D32" s="11"/>
      <c r="E32" s="11"/>
      <c r="F32" s="11"/>
      <c r="G32" s="11"/>
      <c r="H32" s="11"/>
      <c r="I32" s="11"/>
      <c r="J32" s="11"/>
      <c r="K32" s="11"/>
    </row>
    <row r="33" spans="3:11">
      <c r="C33" s="17"/>
      <c r="D33" s="11"/>
      <c r="E33" s="11"/>
      <c r="F33" s="11"/>
      <c r="G33" s="11"/>
      <c r="H33" s="11"/>
      <c r="I33" s="11"/>
      <c r="J33" s="11"/>
      <c r="K33" s="11"/>
    </row>
    <row r="34" spans="3:11">
      <c r="C34" s="17"/>
      <c r="D34" s="11"/>
      <c r="E34" s="11"/>
      <c r="F34" s="11"/>
      <c r="G34" s="11"/>
      <c r="H34" s="11"/>
      <c r="I34" s="11"/>
      <c r="J34" s="11"/>
      <c r="K34" s="11"/>
    </row>
    <row r="35" spans="3:11">
      <c r="C35" s="17"/>
      <c r="D35" s="11"/>
      <c r="E35" s="11"/>
      <c r="F35" s="11"/>
      <c r="G35" s="11"/>
      <c r="H35" s="11"/>
      <c r="I35" s="11"/>
      <c r="J35" s="11"/>
      <c r="K35" s="11"/>
    </row>
    <row r="36" spans="3:11">
      <c r="C36" s="17"/>
      <c r="D36" s="11"/>
      <c r="E36" s="11"/>
      <c r="F36" s="11"/>
      <c r="G36" s="11"/>
      <c r="H36" s="11"/>
      <c r="I36" s="11"/>
      <c r="J36" s="11"/>
      <c r="K36" s="11"/>
    </row>
    <row r="37" spans="3:11">
      <c r="C37" s="17"/>
      <c r="D37" s="11"/>
      <c r="E37" s="11"/>
      <c r="F37" s="11"/>
      <c r="G37" s="11"/>
      <c r="H37" s="11"/>
      <c r="I37" s="11"/>
      <c r="J37" s="11"/>
      <c r="K37" s="11"/>
    </row>
    <row r="38" spans="3:11">
      <c r="C38" s="17"/>
      <c r="D38" s="11"/>
      <c r="E38" s="11"/>
      <c r="F38" s="11"/>
      <c r="G38" s="11"/>
      <c r="H38" s="11"/>
      <c r="I38" s="11"/>
      <c r="J38" s="11"/>
      <c r="K38" s="11"/>
    </row>
    <row r="39" spans="3:11">
      <c r="C39" s="17"/>
      <c r="D39" s="11"/>
      <c r="E39" s="11"/>
      <c r="F39" s="11"/>
      <c r="G39" s="11"/>
      <c r="H39" s="11"/>
      <c r="I39" s="11"/>
      <c r="J39" s="11"/>
      <c r="K39" s="11"/>
    </row>
  </sheetData>
  <mergeCells count="1">
    <mergeCell ref="A1:K1"/>
  </mergeCells>
  <pageMargins left="0.7" right="0.7" top="0.75" bottom="0.75" header="0.3" footer="0.3"/>
  <pageSetup scale="8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3"/>
  <sheetViews>
    <sheetView tabSelected="1" view="pageBreakPreview" zoomScaleNormal="100" zoomScaleSheetLayoutView="100" workbookViewId="0">
      <selection activeCell="O7" sqref="O7"/>
    </sheetView>
  </sheetViews>
  <sheetFormatPr defaultRowHeight="15"/>
  <cols>
    <col min="1" max="1" width="9.7109375" customWidth="1"/>
    <col min="2" max="2" width="13.5703125" customWidth="1"/>
    <col min="3" max="3" width="13.42578125" customWidth="1"/>
    <col min="4" max="4" width="14.140625" customWidth="1"/>
    <col min="5" max="5" width="16.7109375" customWidth="1"/>
    <col min="6" max="6" width="23.140625" style="20" customWidth="1"/>
    <col min="7" max="7" width="11.5703125" bestFit="1" customWidth="1"/>
    <col min="8" max="8" width="15.28515625" bestFit="1" customWidth="1"/>
  </cols>
  <sheetData>
    <row r="1" spans="1:10" s="2" customFormat="1" ht="28.5" customHeight="1">
      <c r="A1" s="64" t="s">
        <v>143</v>
      </c>
      <c r="B1" s="64"/>
      <c r="C1" s="64"/>
      <c r="D1" s="64"/>
      <c r="E1" s="64"/>
      <c r="F1" s="64"/>
    </row>
    <row r="2" spans="1:10" s="11" customFormat="1">
      <c r="A2" s="33"/>
      <c r="B2" s="62" t="s">
        <v>115</v>
      </c>
      <c r="C2" s="62"/>
      <c r="D2" s="62"/>
      <c r="E2" s="63"/>
      <c r="F2" s="77" t="s">
        <v>116</v>
      </c>
      <c r="G2" s="73" t="s">
        <v>140</v>
      </c>
      <c r="H2" s="73"/>
    </row>
    <row r="3" spans="1:10">
      <c r="A3" s="30"/>
      <c r="B3" s="28" t="s">
        <v>0</v>
      </c>
      <c r="C3" s="28" t="s">
        <v>1</v>
      </c>
      <c r="D3" s="28" t="s">
        <v>2</v>
      </c>
      <c r="E3" s="55" t="s">
        <v>3</v>
      </c>
      <c r="F3" s="78" t="s">
        <v>0</v>
      </c>
      <c r="G3" s="75" t="s">
        <v>141</v>
      </c>
      <c r="H3" s="75" t="s">
        <v>142</v>
      </c>
    </row>
    <row r="4" spans="1:10" s="2" customFormat="1">
      <c r="A4" s="30"/>
      <c r="B4" s="28" t="s">
        <v>4</v>
      </c>
      <c r="C4" s="28" t="s">
        <v>5</v>
      </c>
      <c r="D4" s="28" t="s">
        <v>6</v>
      </c>
      <c r="E4" s="55" t="s">
        <v>117</v>
      </c>
      <c r="F4" s="78" t="s">
        <v>4</v>
      </c>
      <c r="G4" s="76"/>
      <c r="H4" s="76"/>
    </row>
    <row r="5" spans="1:10">
      <c r="A5" s="27">
        <v>1997</v>
      </c>
      <c r="B5" s="60">
        <v>14.4682675</v>
      </c>
      <c r="C5" s="60">
        <v>15.128435</v>
      </c>
      <c r="D5" s="60">
        <v>15.6580675</v>
      </c>
      <c r="E5" s="61">
        <v>16.173020000000001</v>
      </c>
      <c r="F5" s="79" t="s">
        <v>56</v>
      </c>
      <c r="G5" s="57">
        <v>8.9330234530000006</v>
      </c>
      <c r="H5" s="57">
        <v>6.45</v>
      </c>
    </row>
    <row r="6" spans="1:10">
      <c r="A6" s="27">
        <v>1998</v>
      </c>
      <c r="B6" s="31">
        <v>14.549595</v>
      </c>
      <c r="C6" s="31">
        <v>15.1552525</v>
      </c>
      <c r="D6" s="31">
        <v>15.736292499999999</v>
      </c>
      <c r="E6" s="56">
        <v>16.235402499999999</v>
      </c>
      <c r="F6" s="79" t="s">
        <v>56</v>
      </c>
      <c r="G6" s="57">
        <v>8.9135112759999995</v>
      </c>
      <c r="H6" s="57">
        <v>6.5</v>
      </c>
      <c r="J6" s="11"/>
    </row>
    <row r="7" spans="1:10">
      <c r="A7" s="27">
        <v>1999</v>
      </c>
      <c r="B7" s="31">
        <v>14.595492499999999</v>
      </c>
      <c r="C7" s="31">
        <v>15.276075000000002</v>
      </c>
      <c r="D7" s="31">
        <v>15.886822500000001</v>
      </c>
      <c r="E7" s="56">
        <v>16.418962499999999</v>
      </c>
      <c r="F7" s="79" t="s">
        <v>56</v>
      </c>
      <c r="G7" s="57">
        <v>8.9217128750000008</v>
      </c>
      <c r="H7" s="57">
        <v>6.62</v>
      </c>
      <c r="J7" s="11"/>
    </row>
    <row r="8" spans="1:10">
      <c r="A8" s="27">
        <v>2000</v>
      </c>
      <c r="B8" s="31">
        <v>14.720422500000002</v>
      </c>
      <c r="C8" s="31">
        <v>15.313175000000001</v>
      </c>
      <c r="D8" s="31">
        <v>15.943269999999998</v>
      </c>
      <c r="E8" s="56">
        <v>16.484999999999999</v>
      </c>
      <c r="F8" s="80">
        <v>14.510742902755737</v>
      </c>
      <c r="G8" s="57">
        <v>8.7535104750000006</v>
      </c>
      <c r="H8" s="57">
        <v>6.67</v>
      </c>
      <c r="J8" s="11"/>
    </row>
    <row r="9" spans="1:10">
      <c r="A9" s="27">
        <v>2001</v>
      </c>
      <c r="B9" s="31">
        <v>14.6536075</v>
      </c>
      <c r="C9" s="31">
        <v>15.3513</v>
      </c>
      <c r="D9" s="31">
        <v>16.064087499999999</v>
      </c>
      <c r="E9" s="56">
        <v>16.59994</v>
      </c>
      <c r="F9" s="80">
        <v>14.503600120544434</v>
      </c>
      <c r="G9" s="57">
        <v>8.6539077760000005</v>
      </c>
      <c r="H9" s="57">
        <v>6.76</v>
      </c>
      <c r="J9" s="11"/>
    </row>
    <row r="10" spans="1:10">
      <c r="A10" s="27">
        <v>2002</v>
      </c>
      <c r="B10" s="31">
        <v>14.781984999999999</v>
      </c>
      <c r="C10" s="31">
        <v>15.385032499999999</v>
      </c>
      <c r="D10" s="31">
        <v>16.1875575</v>
      </c>
      <c r="E10" s="56">
        <v>16.7264175</v>
      </c>
      <c r="F10" s="80">
        <v>14.569662570953369</v>
      </c>
      <c r="G10" s="57">
        <v>8.5637016300000006</v>
      </c>
      <c r="H10" s="57">
        <v>6.84</v>
      </c>
      <c r="J10" s="11"/>
    </row>
    <row r="11" spans="1:10">
      <c r="A11" s="27">
        <v>2003</v>
      </c>
      <c r="B11" s="31">
        <v>14.667494999999999</v>
      </c>
      <c r="C11" s="31">
        <v>15.304859999999998</v>
      </c>
      <c r="D11" s="31">
        <v>16.088817500000001</v>
      </c>
      <c r="E11" s="56">
        <v>16.589020000000001</v>
      </c>
      <c r="F11" s="80">
        <v>14.527233362197876</v>
      </c>
      <c r="G11" s="57">
        <v>8.4400005339999993</v>
      </c>
      <c r="H11" s="57">
        <v>6.93</v>
      </c>
      <c r="J11" s="11"/>
    </row>
    <row r="12" spans="1:10">
      <c r="A12" s="27">
        <v>2004</v>
      </c>
      <c r="B12" s="31">
        <v>14.662504999999999</v>
      </c>
      <c r="C12" s="31">
        <v>15.330159999999999</v>
      </c>
      <c r="D12" s="31">
        <v>16.192542500000002</v>
      </c>
      <c r="E12" s="56">
        <v>16.7077375</v>
      </c>
      <c r="F12" s="80">
        <v>14.631290435791016</v>
      </c>
      <c r="G12" s="57">
        <v>8.4543085100000006</v>
      </c>
      <c r="H12" s="57">
        <v>7.07</v>
      </c>
      <c r="J12" s="11"/>
    </row>
    <row r="13" spans="1:10">
      <c r="A13" s="27">
        <v>2005</v>
      </c>
      <c r="B13" s="31">
        <v>14.788074999999999</v>
      </c>
      <c r="C13" s="31">
        <v>15.458930000000001</v>
      </c>
      <c r="D13" s="31">
        <v>16.311194999999998</v>
      </c>
      <c r="E13" s="56">
        <v>16.809412500000001</v>
      </c>
      <c r="F13" s="80">
        <v>14.601806163787842</v>
      </c>
      <c r="G13" s="57">
        <v>8.5417079929999993</v>
      </c>
      <c r="H13" s="57">
        <v>7.29</v>
      </c>
      <c r="J13" s="11"/>
    </row>
    <row r="14" spans="1:10">
      <c r="A14" s="27">
        <v>2006</v>
      </c>
      <c r="B14" s="31">
        <v>14.855235</v>
      </c>
      <c r="C14" s="31">
        <v>15.335297499999999</v>
      </c>
      <c r="D14" s="31">
        <v>16.5182675</v>
      </c>
      <c r="E14" s="56">
        <v>17.046032499999999</v>
      </c>
      <c r="F14" s="80">
        <v>14.730295896530151</v>
      </c>
      <c r="G14" s="57">
        <v>8.7214975359999993</v>
      </c>
      <c r="H14" s="57">
        <v>7.6</v>
      </c>
      <c r="J14" s="11"/>
    </row>
    <row r="15" spans="1:10">
      <c r="A15" s="27">
        <v>2007</v>
      </c>
      <c r="B15" s="31">
        <v>15.033277500000001</v>
      </c>
      <c r="C15" s="31">
        <v>15.6602075</v>
      </c>
      <c r="D15" s="31">
        <v>16.7596025</v>
      </c>
      <c r="E15" s="56">
        <v>17.288905</v>
      </c>
      <c r="F15" s="80">
        <v>15.006908178329468</v>
      </c>
      <c r="G15" s="57">
        <v>8.8032522199999992</v>
      </c>
      <c r="H15" s="57">
        <v>7.84</v>
      </c>
      <c r="J15" s="11"/>
    </row>
    <row r="16" spans="1:10">
      <c r="A16" s="27">
        <v>2008</v>
      </c>
      <c r="B16" s="31">
        <v>15.213865000000002</v>
      </c>
      <c r="C16" s="31">
        <v>15.87406</v>
      </c>
      <c r="D16" s="31">
        <v>17.065909999999999</v>
      </c>
      <c r="E16" s="56">
        <v>17.58464</v>
      </c>
      <c r="F16" s="80">
        <v>15.135218620300293</v>
      </c>
      <c r="G16" s="57">
        <v>9.1623325350000009</v>
      </c>
      <c r="H16" s="57">
        <v>8.35</v>
      </c>
      <c r="J16" s="11"/>
    </row>
    <row r="17" spans="1:31">
      <c r="A17" s="27">
        <v>2009</v>
      </c>
      <c r="B17" s="31">
        <v>15.815952500000002</v>
      </c>
      <c r="C17" s="31">
        <v>16.496305</v>
      </c>
      <c r="D17" s="31">
        <v>17.602934999999999</v>
      </c>
      <c r="E17" s="56">
        <v>18.128287499999999</v>
      </c>
      <c r="F17" s="80">
        <v>15.622745752334595</v>
      </c>
      <c r="G17" s="57">
        <v>9.7073564529999992</v>
      </c>
      <c r="H17" s="57">
        <v>8.8699999999999992</v>
      </c>
      <c r="J17" s="11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</row>
    <row r="18" spans="1:31">
      <c r="A18" s="27">
        <v>2010</v>
      </c>
      <c r="B18" s="31">
        <v>15.851525000000001</v>
      </c>
      <c r="C18" s="31">
        <v>16.4927475</v>
      </c>
      <c r="D18" s="31">
        <v>17.6587575</v>
      </c>
      <c r="E18" s="56">
        <v>18.112137500000003</v>
      </c>
      <c r="F18" s="80">
        <v>15.713279008865356</v>
      </c>
      <c r="G18" s="57">
        <v>10.04825306</v>
      </c>
      <c r="H18" s="57">
        <v>9.35</v>
      </c>
      <c r="J18" s="11"/>
    </row>
    <row r="19" spans="1:31">
      <c r="A19" s="27">
        <v>2011</v>
      </c>
      <c r="B19" s="31">
        <v>15.570779999999999</v>
      </c>
      <c r="C19" s="31">
        <v>16.185115</v>
      </c>
      <c r="D19" s="31">
        <v>17.470224999999999</v>
      </c>
      <c r="E19" s="56">
        <v>17.935467500000001</v>
      </c>
      <c r="F19" s="80">
        <v>15.630419254302979</v>
      </c>
      <c r="G19" s="57">
        <v>10.076539990000001</v>
      </c>
      <c r="H19" s="57">
        <v>9.65</v>
      </c>
      <c r="J19" s="11"/>
    </row>
    <row r="20" spans="1:31">
      <c r="A20" s="27">
        <v>2012</v>
      </c>
      <c r="B20" s="31">
        <v>15.805245000000001</v>
      </c>
      <c r="C20" s="31">
        <v>16.473945000000001</v>
      </c>
      <c r="D20" s="31">
        <v>17.6997225</v>
      </c>
      <c r="E20" s="56">
        <v>18.185817499999999</v>
      </c>
      <c r="F20" s="80">
        <v>15.816736459732056</v>
      </c>
      <c r="G20" s="57">
        <v>10.27735519</v>
      </c>
      <c r="H20" s="57">
        <v>9.98</v>
      </c>
      <c r="J20" s="11"/>
    </row>
    <row r="21" spans="1:31">
      <c r="A21" s="27">
        <v>2013</v>
      </c>
      <c r="B21" s="31">
        <v>16.0085525</v>
      </c>
      <c r="C21" s="31">
        <v>16.644067500000002</v>
      </c>
      <c r="D21" s="31">
        <v>17.923337499999999</v>
      </c>
      <c r="E21" s="56">
        <v>18.415200000000002</v>
      </c>
      <c r="F21" s="80">
        <v>15.928750276565552</v>
      </c>
      <c r="G21" s="57">
        <v>10.3381834</v>
      </c>
      <c r="H21" s="57">
        <v>10.14</v>
      </c>
      <c r="J21" s="11"/>
    </row>
    <row r="22" spans="1:31">
      <c r="A22" s="27">
        <v>2014</v>
      </c>
      <c r="B22" s="31">
        <v>16.013334999999998</v>
      </c>
      <c r="C22" s="31">
        <v>16.66667</v>
      </c>
      <c r="D22" s="31">
        <v>17.914952499999998</v>
      </c>
      <c r="E22" s="56">
        <v>18.417005</v>
      </c>
      <c r="F22" s="80">
        <v>15.792452812194824</v>
      </c>
      <c r="G22" s="57">
        <v>10.399999619999999</v>
      </c>
      <c r="H22" s="57">
        <v>10.4</v>
      </c>
      <c r="J22" s="11"/>
    </row>
    <row r="23" spans="1:31" s="11" customFormat="1">
      <c r="A23" s="30"/>
      <c r="B23" s="31"/>
      <c r="C23" s="31"/>
      <c r="D23" s="31"/>
      <c r="E23" s="31"/>
      <c r="F23" s="57"/>
    </row>
    <row r="24" spans="1:31">
      <c r="A24" s="30" t="s">
        <v>118</v>
      </c>
      <c r="B24" s="30"/>
      <c r="C24" s="30"/>
      <c r="D24" s="30"/>
      <c r="E24" s="30"/>
    </row>
    <row r="25" spans="1:31">
      <c r="A25" s="27" t="s">
        <v>85</v>
      </c>
      <c r="B25" s="32">
        <f>((B16/B5)-1)*100</f>
        <v>5.1533295192392803</v>
      </c>
      <c r="C25" s="32">
        <f>((C16/C5)-1)*100</f>
        <v>4.928632736961891</v>
      </c>
      <c r="D25" s="32">
        <f>((D16/D5)-1)*100</f>
        <v>8.991163820184056</v>
      </c>
      <c r="E25" s="58">
        <f>((E16/E5)-1)*100</f>
        <v>8.7282399947566915</v>
      </c>
      <c r="F25" s="81" t="s">
        <v>56</v>
      </c>
      <c r="G25" s="83">
        <f>((G16/G5)-1)*100</f>
        <v>2.5669817526672967</v>
      </c>
      <c r="H25" s="83">
        <f>((H16/H5)-1)*100</f>
        <v>29.457364341085256</v>
      </c>
    </row>
    <row r="26" spans="1:31">
      <c r="A26" s="27" t="s">
        <v>86</v>
      </c>
      <c r="B26" s="32">
        <f>((B22/B16)-1)*100</f>
        <v>5.2548777053036622</v>
      </c>
      <c r="C26" s="32">
        <f t="shared" ref="C26:E26" si="0">((C22/C16)-1)*100</f>
        <v>4.9931145529247045</v>
      </c>
      <c r="D26" s="32">
        <f t="shared" si="0"/>
        <v>4.9750789732279088</v>
      </c>
      <c r="E26" s="58">
        <f t="shared" si="0"/>
        <v>4.7334776259280842</v>
      </c>
      <c r="F26" s="81">
        <f t="shared" ref="F26:H26" si="1">((F22/F16)-1)*100</f>
        <v>4.3424162437469382</v>
      </c>
      <c r="G26" s="83">
        <f t="shared" si="1"/>
        <v>13.50820962099033</v>
      </c>
      <c r="H26" s="83">
        <f t="shared" si="1"/>
        <v>24.550898203592819</v>
      </c>
    </row>
    <row r="27" spans="1:31">
      <c r="A27" s="27" t="s">
        <v>87</v>
      </c>
      <c r="B27" s="32">
        <f>((B22/B5)-1)*100</f>
        <v>10.679008388530264</v>
      </c>
      <c r="C27" s="32">
        <f t="shared" ref="C27:E27" si="2">((C22/C5)-1)*100</f>
        <v>10.167839568336046</v>
      </c>
      <c r="D27" s="32">
        <f t="shared" si="2"/>
        <v>14.413560294078431</v>
      </c>
      <c r="E27" s="58">
        <f t="shared" si="2"/>
        <v>13.874866907973882</v>
      </c>
      <c r="F27" s="81" t="s">
        <v>56</v>
      </c>
      <c r="G27" s="83">
        <f t="shared" ref="G27:H27" si="3">((G22/G5)-1)*100</f>
        <v>16.421944649740517</v>
      </c>
      <c r="H27" s="83">
        <f t="shared" si="3"/>
        <v>61.240310077519375</v>
      </c>
    </row>
    <row r="28" spans="1:31" s="11" customFormat="1">
      <c r="A28" s="30"/>
      <c r="B28" s="32"/>
      <c r="C28" s="32"/>
      <c r="D28" s="32"/>
      <c r="E28" s="32"/>
      <c r="F28" s="32"/>
      <c r="G28" s="57"/>
      <c r="H28" s="57"/>
    </row>
    <row r="29" spans="1:31">
      <c r="A29" s="59" t="s">
        <v>119</v>
      </c>
      <c r="B29" s="30"/>
      <c r="C29" s="30"/>
      <c r="D29" s="30"/>
      <c r="E29" s="30"/>
      <c r="G29" s="57"/>
      <c r="H29" s="57"/>
    </row>
    <row r="30" spans="1:31">
      <c r="A30" s="27" t="s">
        <v>85</v>
      </c>
      <c r="B30" s="31">
        <f>B16-B5</f>
        <v>0.74559750000000236</v>
      </c>
      <c r="C30" s="31">
        <f>C16-C5</f>
        <v>0.74562500000000043</v>
      </c>
      <c r="D30" s="31">
        <f>D16-D5</f>
        <v>1.4078424999999992</v>
      </c>
      <c r="E30" s="56">
        <f>E16-E5</f>
        <v>1.4116199999999992</v>
      </c>
      <c r="F30" s="81" t="s">
        <v>56</v>
      </c>
      <c r="G30" s="57">
        <f>G16-G5</f>
        <v>0.22930908200000033</v>
      </c>
      <c r="H30" s="57">
        <f>H16-H5</f>
        <v>1.8999999999999995</v>
      </c>
    </row>
    <row r="31" spans="1:31">
      <c r="A31" s="27" t="s">
        <v>86</v>
      </c>
      <c r="B31" s="57">
        <f>B22-B16</f>
        <v>0.79946999999999591</v>
      </c>
      <c r="C31" s="57">
        <f t="shared" ref="C31:F31" si="4">C22-C16</f>
        <v>0.79260999999999981</v>
      </c>
      <c r="D31" s="57">
        <f t="shared" si="4"/>
        <v>0.84904249999999948</v>
      </c>
      <c r="E31" s="56">
        <f t="shared" si="4"/>
        <v>0.83236499999999936</v>
      </c>
      <c r="F31" s="80">
        <f t="shared" si="4"/>
        <v>0.65723419189453125</v>
      </c>
      <c r="G31" s="57">
        <f t="shared" ref="G31:H31" si="5">G22-G16</f>
        <v>1.2376670849999982</v>
      </c>
      <c r="H31" s="57">
        <f t="shared" si="5"/>
        <v>2.0500000000000007</v>
      </c>
    </row>
    <row r="32" spans="1:31">
      <c r="A32" s="27" t="s">
        <v>87</v>
      </c>
      <c r="B32" s="57">
        <f>B22-B5</f>
        <v>1.5450674999999983</v>
      </c>
      <c r="C32" s="57">
        <f>C22-C5</f>
        <v>1.5382350000000002</v>
      </c>
      <c r="D32" s="57">
        <f>D22-D5</f>
        <v>2.2568849999999987</v>
      </c>
      <c r="E32" s="56">
        <f>E22-E5</f>
        <v>2.2439849999999986</v>
      </c>
      <c r="F32" s="81" t="s">
        <v>56</v>
      </c>
      <c r="G32" s="57">
        <f>G22-G5</f>
        <v>1.4669761669999986</v>
      </c>
      <c r="H32" s="57">
        <f>H22-H5</f>
        <v>3.95</v>
      </c>
    </row>
    <row r="33" spans="1:1">
      <c r="A33" s="59" t="s">
        <v>128</v>
      </c>
    </row>
  </sheetData>
  <mergeCells count="5">
    <mergeCell ref="B2:E2"/>
    <mergeCell ref="A1:F1"/>
    <mergeCell ref="G2:H2"/>
    <mergeCell ref="G3:G4"/>
    <mergeCell ref="H3:H4"/>
  </mergeCells>
  <pageMargins left="0.7" right="0.7" top="0.75" bottom="0.75" header="0.3" footer="0.3"/>
  <pageSetup scale="76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view="pageBreakPreview" zoomScaleNormal="100" zoomScaleSheetLayoutView="100" workbookViewId="0">
      <selection activeCell="H30" sqref="H30"/>
    </sheetView>
  </sheetViews>
  <sheetFormatPr defaultRowHeight="15"/>
  <cols>
    <col min="2" max="2" width="9.140625" style="11"/>
    <col min="3" max="3" width="17" customWidth="1"/>
    <col min="4" max="5" width="14.7109375" customWidth="1"/>
    <col min="6" max="6" width="12.140625" customWidth="1"/>
    <col min="7" max="7" width="12" customWidth="1"/>
    <col min="8" max="8" width="15.140625" customWidth="1"/>
    <col min="9" max="9" width="11.28515625" customWidth="1"/>
    <col min="10" max="10" width="11.140625" customWidth="1"/>
    <col min="11" max="11" width="13.28515625" customWidth="1"/>
    <col min="12" max="12" width="12" customWidth="1"/>
    <col min="13" max="13" width="11.42578125" customWidth="1"/>
    <col min="14" max="14" width="10.85546875" customWidth="1"/>
  </cols>
  <sheetData>
    <row r="1" spans="1:17" s="11" customFormat="1">
      <c r="A1" s="66" t="s">
        <v>122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7" ht="75">
      <c r="B2" s="67" t="s">
        <v>124</v>
      </c>
      <c r="C2" s="36" t="s">
        <v>44</v>
      </c>
      <c r="D2" s="36" t="s">
        <v>45</v>
      </c>
      <c r="E2" s="36" t="s">
        <v>46</v>
      </c>
      <c r="F2" s="36" t="s">
        <v>47</v>
      </c>
      <c r="G2" s="36" t="s">
        <v>48</v>
      </c>
      <c r="H2" s="36" t="s">
        <v>49</v>
      </c>
      <c r="I2" s="36" t="s">
        <v>50</v>
      </c>
      <c r="J2" s="36" t="s">
        <v>51</v>
      </c>
      <c r="K2" s="36" t="s">
        <v>52</v>
      </c>
      <c r="L2" s="36" t="s">
        <v>53</v>
      </c>
      <c r="M2" s="36" t="s">
        <v>54</v>
      </c>
      <c r="N2" s="36" t="s">
        <v>32</v>
      </c>
    </row>
    <row r="3" spans="1:17" s="11" customFormat="1">
      <c r="B3" s="68"/>
      <c r="C3" s="35" t="s">
        <v>19</v>
      </c>
      <c r="D3" s="35" t="s">
        <v>20</v>
      </c>
      <c r="E3" s="35" t="s">
        <v>21</v>
      </c>
      <c r="F3" s="35" t="s">
        <v>22</v>
      </c>
      <c r="G3" s="35" t="s">
        <v>31</v>
      </c>
      <c r="H3" s="35" t="s">
        <v>24</v>
      </c>
      <c r="I3" s="35" t="s">
        <v>24</v>
      </c>
      <c r="J3" s="35" t="s">
        <v>25</v>
      </c>
      <c r="K3" s="35" t="s">
        <v>26</v>
      </c>
      <c r="L3" s="35" t="s">
        <v>27</v>
      </c>
      <c r="M3" s="35" t="s">
        <v>28</v>
      </c>
      <c r="N3" s="35" t="s">
        <v>24</v>
      </c>
    </row>
    <row r="4" spans="1:17">
      <c r="A4" s="27">
        <v>2000</v>
      </c>
      <c r="B4" s="30">
        <v>100</v>
      </c>
      <c r="C4" s="24">
        <v>100</v>
      </c>
      <c r="D4" s="24">
        <v>95</v>
      </c>
      <c r="E4" s="24">
        <v>100</v>
      </c>
      <c r="F4" s="24">
        <v>95</v>
      </c>
      <c r="G4" s="24">
        <v>95</v>
      </c>
      <c r="H4" s="24">
        <v>103</v>
      </c>
      <c r="I4" s="24">
        <v>109</v>
      </c>
      <c r="J4" s="24">
        <v>92</v>
      </c>
      <c r="K4" s="24">
        <v>93</v>
      </c>
      <c r="L4" s="24">
        <v>93</v>
      </c>
      <c r="M4" s="24">
        <v>106</v>
      </c>
      <c r="N4" s="34">
        <v>107.07395320000002</v>
      </c>
      <c r="O4" s="11"/>
      <c r="P4" s="11"/>
      <c r="Q4" s="12"/>
    </row>
    <row r="5" spans="1:17">
      <c r="A5" s="27">
        <v>2001</v>
      </c>
      <c r="B5" s="30">
        <v>100</v>
      </c>
      <c r="C5" s="24">
        <v>99</v>
      </c>
      <c r="D5" s="24">
        <v>95</v>
      </c>
      <c r="E5" s="24">
        <v>99</v>
      </c>
      <c r="F5" s="24">
        <v>93</v>
      </c>
      <c r="G5" s="24">
        <v>94</v>
      </c>
      <c r="H5" s="24">
        <v>104</v>
      </c>
      <c r="I5" s="24">
        <v>110</v>
      </c>
      <c r="J5" s="24">
        <v>92</v>
      </c>
      <c r="K5" s="24">
        <v>93</v>
      </c>
      <c r="L5" s="24">
        <v>93</v>
      </c>
      <c r="M5" s="24">
        <v>106</v>
      </c>
      <c r="N5" s="34">
        <v>108.07395319999999</v>
      </c>
      <c r="O5" s="11"/>
      <c r="P5" s="11"/>
      <c r="Q5" s="12"/>
    </row>
    <row r="6" spans="1:17">
      <c r="A6" s="27">
        <v>2002</v>
      </c>
      <c r="B6" s="30">
        <v>100</v>
      </c>
      <c r="C6" s="24">
        <v>97</v>
      </c>
      <c r="D6" s="24">
        <v>94</v>
      </c>
      <c r="E6" s="24">
        <v>100</v>
      </c>
      <c r="F6" s="24">
        <v>94</v>
      </c>
      <c r="G6" s="24">
        <v>95</v>
      </c>
      <c r="H6" s="24">
        <v>105</v>
      </c>
      <c r="I6" s="24">
        <v>110</v>
      </c>
      <c r="J6" s="24">
        <v>91</v>
      </c>
      <c r="K6" s="24">
        <v>92</v>
      </c>
      <c r="L6" s="24">
        <v>95</v>
      </c>
      <c r="M6" s="24">
        <v>105</v>
      </c>
      <c r="N6" s="34">
        <v>108.394961</v>
      </c>
      <c r="O6" s="11"/>
      <c r="P6" s="11"/>
      <c r="Q6" s="12"/>
    </row>
    <row r="7" spans="1:17">
      <c r="A7" s="27">
        <v>2003</v>
      </c>
      <c r="B7" s="30">
        <v>100</v>
      </c>
      <c r="C7" s="24">
        <v>96</v>
      </c>
      <c r="D7" s="24">
        <v>93</v>
      </c>
      <c r="E7" s="24">
        <v>97</v>
      </c>
      <c r="F7" s="24">
        <v>92</v>
      </c>
      <c r="G7" s="24">
        <v>93</v>
      </c>
      <c r="H7" s="24">
        <v>103</v>
      </c>
      <c r="I7" s="24">
        <v>110</v>
      </c>
      <c r="J7" s="24">
        <v>91</v>
      </c>
      <c r="K7" s="24">
        <v>90</v>
      </c>
      <c r="L7" s="24">
        <v>97</v>
      </c>
      <c r="M7" s="24">
        <v>103</v>
      </c>
      <c r="N7" s="34">
        <v>107.7529454</v>
      </c>
      <c r="O7" s="11"/>
      <c r="P7" s="11"/>
      <c r="Q7" s="12"/>
    </row>
    <row r="8" spans="1:17">
      <c r="A8" s="27">
        <v>2004</v>
      </c>
      <c r="B8" s="30">
        <v>100</v>
      </c>
      <c r="C8" s="24">
        <v>95</v>
      </c>
      <c r="D8" s="24">
        <v>93</v>
      </c>
      <c r="E8" s="24">
        <v>98</v>
      </c>
      <c r="F8" s="24">
        <v>93</v>
      </c>
      <c r="G8" s="24">
        <v>93</v>
      </c>
      <c r="H8" s="24">
        <v>103</v>
      </c>
      <c r="I8" s="24">
        <v>110</v>
      </c>
      <c r="J8" s="24">
        <v>92</v>
      </c>
      <c r="K8" s="24">
        <v>92</v>
      </c>
      <c r="L8" s="24">
        <v>97</v>
      </c>
      <c r="M8" s="24">
        <v>102</v>
      </c>
      <c r="N8" s="34">
        <v>107.7529454</v>
      </c>
      <c r="O8" s="11"/>
      <c r="P8" s="11"/>
      <c r="Q8" s="12"/>
    </row>
    <row r="9" spans="1:17">
      <c r="A9" s="27">
        <v>2005</v>
      </c>
      <c r="B9" s="30">
        <v>100</v>
      </c>
      <c r="C9" s="24">
        <v>95</v>
      </c>
      <c r="D9" s="24">
        <v>94</v>
      </c>
      <c r="E9" s="24">
        <v>98</v>
      </c>
      <c r="F9" s="24">
        <v>93</v>
      </c>
      <c r="G9" s="24">
        <v>93</v>
      </c>
      <c r="H9" s="24">
        <v>103</v>
      </c>
      <c r="I9" s="24">
        <v>110</v>
      </c>
      <c r="J9" s="24">
        <v>92</v>
      </c>
      <c r="K9" s="24">
        <v>92</v>
      </c>
      <c r="L9" s="24">
        <v>97</v>
      </c>
      <c r="M9" s="24">
        <v>102</v>
      </c>
      <c r="N9" s="34">
        <v>107.7529454</v>
      </c>
      <c r="O9" s="11"/>
      <c r="P9" s="11"/>
      <c r="Q9" s="12"/>
    </row>
    <row r="10" spans="1:17">
      <c r="A10" s="27">
        <v>2006</v>
      </c>
      <c r="B10" s="30">
        <v>100</v>
      </c>
      <c r="C10" s="24">
        <v>93</v>
      </c>
      <c r="D10" s="24">
        <v>94</v>
      </c>
      <c r="E10" s="24">
        <v>99</v>
      </c>
      <c r="F10" s="24">
        <v>92</v>
      </c>
      <c r="G10" s="24">
        <v>93</v>
      </c>
      <c r="H10" s="24">
        <v>102</v>
      </c>
      <c r="I10" s="24">
        <v>109</v>
      </c>
      <c r="J10" s="24">
        <v>92</v>
      </c>
      <c r="K10" s="24">
        <v>93</v>
      </c>
      <c r="L10" s="24">
        <v>97</v>
      </c>
      <c r="M10" s="24">
        <v>104</v>
      </c>
      <c r="N10" s="34">
        <v>106.75294540000002</v>
      </c>
      <c r="O10" s="11"/>
      <c r="P10" s="11"/>
      <c r="Q10" s="12"/>
    </row>
    <row r="11" spans="1:17">
      <c r="A11" s="27">
        <v>2007</v>
      </c>
      <c r="B11" s="30">
        <v>100</v>
      </c>
      <c r="C11" s="24">
        <v>98</v>
      </c>
      <c r="D11" s="24">
        <v>94</v>
      </c>
      <c r="E11" s="24">
        <v>99</v>
      </c>
      <c r="F11" s="24">
        <v>96</v>
      </c>
      <c r="G11" s="24">
        <v>95</v>
      </c>
      <c r="H11" s="24">
        <v>102</v>
      </c>
      <c r="I11" s="24">
        <v>107</v>
      </c>
      <c r="J11" s="24">
        <v>94</v>
      </c>
      <c r="K11" s="24">
        <v>93</v>
      </c>
      <c r="L11" s="24">
        <v>98</v>
      </c>
      <c r="M11" s="24">
        <v>103</v>
      </c>
      <c r="N11" s="34">
        <v>105.39496099999998</v>
      </c>
      <c r="O11" s="11"/>
      <c r="P11" s="11"/>
      <c r="Q11" s="12"/>
    </row>
    <row r="12" spans="1:17">
      <c r="A12" s="27">
        <v>2008</v>
      </c>
      <c r="B12" s="30">
        <v>100</v>
      </c>
      <c r="C12" s="24">
        <v>97</v>
      </c>
      <c r="D12" s="24">
        <v>95</v>
      </c>
      <c r="E12" s="24">
        <v>99</v>
      </c>
      <c r="F12" s="24">
        <v>95</v>
      </c>
      <c r="G12" s="24">
        <v>95</v>
      </c>
      <c r="H12" s="24">
        <v>103</v>
      </c>
      <c r="I12" s="24">
        <v>107</v>
      </c>
      <c r="J12" s="24">
        <v>94</v>
      </c>
      <c r="K12" s="24">
        <v>95</v>
      </c>
      <c r="L12" s="24">
        <v>101</v>
      </c>
      <c r="M12" s="24">
        <v>101</v>
      </c>
      <c r="N12" s="34">
        <v>105.7159688</v>
      </c>
      <c r="O12" s="11"/>
      <c r="P12" s="11"/>
      <c r="Q12" s="12"/>
    </row>
    <row r="13" spans="1:17">
      <c r="A13" s="27">
        <v>2009</v>
      </c>
      <c r="B13" s="30">
        <v>100</v>
      </c>
      <c r="C13" s="24">
        <v>96</v>
      </c>
      <c r="D13" s="24">
        <v>97</v>
      </c>
      <c r="E13" s="24">
        <v>98</v>
      </c>
      <c r="F13" s="24">
        <v>96</v>
      </c>
      <c r="G13" s="24">
        <v>95</v>
      </c>
      <c r="H13" s="24">
        <v>103</v>
      </c>
      <c r="I13" s="24">
        <v>107</v>
      </c>
      <c r="J13" s="24">
        <v>94</v>
      </c>
      <c r="K13" s="24">
        <v>97</v>
      </c>
      <c r="L13" s="24">
        <v>102</v>
      </c>
      <c r="M13" s="24">
        <v>101</v>
      </c>
      <c r="N13" s="34">
        <v>105.7159688</v>
      </c>
      <c r="O13" s="11"/>
      <c r="P13" s="11"/>
      <c r="Q13" s="12"/>
    </row>
    <row r="14" spans="1:17">
      <c r="A14" s="27">
        <v>2010</v>
      </c>
      <c r="B14" s="30">
        <v>100</v>
      </c>
      <c r="C14" s="24">
        <v>95</v>
      </c>
      <c r="D14" s="24">
        <v>93</v>
      </c>
      <c r="E14" s="24">
        <v>99</v>
      </c>
      <c r="F14" s="24">
        <v>94</v>
      </c>
      <c r="G14" s="24">
        <v>95</v>
      </c>
      <c r="H14" s="24">
        <v>103</v>
      </c>
      <c r="I14" s="24">
        <v>107</v>
      </c>
      <c r="J14" s="24">
        <v>93</v>
      </c>
      <c r="K14" s="24">
        <v>94</v>
      </c>
      <c r="L14" s="24">
        <v>99</v>
      </c>
      <c r="M14" s="24">
        <v>103</v>
      </c>
      <c r="N14" s="34">
        <v>105.7159688</v>
      </c>
      <c r="O14" s="11"/>
      <c r="P14" s="11"/>
      <c r="Q14" s="12"/>
    </row>
    <row r="15" spans="1:17">
      <c r="A15" s="27">
        <v>2011</v>
      </c>
      <c r="B15" s="30">
        <v>100</v>
      </c>
      <c r="C15" s="24">
        <v>94</v>
      </c>
      <c r="D15" s="24">
        <v>93</v>
      </c>
      <c r="E15" s="24">
        <v>100</v>
      </c>
      <c r="F15" s="24">
        <v>94</v>
      </c>
      <c r="G15" s="24">
        <v>93</v>
      </c>
      <c r="H15" s="24">
        <v>102</v>
      </c>
      <c r="I15" s="24">
        <v>107</v>
      </c>
      <c r="J15" s="24">
        <v>93</v>
      </c>
      <c r="K15" s="24">
        <v>95</v>
      </c>
      <c r="L15" s="24">
        <v>99</v>
      </c>
      <c r="M15" s="24">
        <v>105</v>
      </c>
      <c r="N15" s="34">
        <v>105.39496099999998</v>
      </c>
      <c r="O15" s="11"/>
      <c r="P15" s="11"/>
      <c r="Q15" s="12"/>
    </row>
    <row r="16" spans="1:17">
      <c r="A16" s="27">
        <v>2012</v>
      </c>
      <c r="B16" s="30">
        <v>100</v>
      </c>
      <c r="C16" s="24">
        <v>95</v>
      </c>
      <c r="D16" s="24">
        <v>94</v>
      </c>
      <c r="E16" s="24">
        <v>100</v>
      </c>
      <c r="F16" s="24">
        <v>94</v>
      </c>
      <c r="G16" s="24">
        <v>93</v>
      </c>
      <c r="H16" s="24">
        <v>102</v>
      </c>
      <c r="I16" s="24">
        <v>107</v>
      </c>
      <c r="J16" s="24">
        <v>93</v>
      </c>
      <c r="K16" s="24">
        <v>97</v>
      </c>
      <c r="L16" s="24">
        <v>99</v>
      </c>
      <c r="M16" s="24">
        <v>105</v>
      </c>
      <c r="N16" s="34">
        <v>105.39496099999998</v>
      </c>
      <c r="O16" s="11"/>
      <c r="P16" s="11"/>
      <c r="Q16" s="12"/>
    </row>
    <row r="17" spans="1:17">
      <c r="A17" s="27">
        <v>2013</v>
      </c>
      <c r="B17" s="30">
        <v>100</v>
      </c>
      <c r="C17" s="24">
        <v>98</v>
      </c>
      <c r="D17" s="24">
        <v>95</v>
      </c>
      <c r="E17" s="24">
        <v>100</v>
      </c>
      <c r="F17" s="24">
        <v>96</v>
      </c>
      <c r="G17" s="24">
        <v>93</v>
      </c>
      <c r="H17" s="24">
        <v>102</v>
      </c>
      <c r="I17" s="24">
        <v>108</v>
      </c>
      <c r="J17" s="24">
        <v>95</v>
      </c>
      <c r="K17" s="24">
        <v>99</v>
      </c>
      <c r="L17" s="24">
        <v>100</v>
      </c>
      <c r="M17" s="24">
        <v>104</v>
      </c>
      <c r="N17" s="34">
        <v>106.07395320000002</v>
      </c>
      <c r="O17" s="11"/>
      <c r="P17" s="11"/>
      <c r="Q17" s="12"/>
    </row>
    <row r="18" spans="1:17">
      <c r="A18" s="27">
        <v>2014</v>
      </c>
      <c r="B18" s="30">
        <v>100</v>
      </c>
      <c r="C18" s="24">
        <v>97</v>
      </c>
      <c r="D18" s="24">
        <v>95</v>
      </c>
      <c r="E18" s="24">
        <v>100</v>
      </c>
      <c r="F18" s="24">
        <v>95</v>
      </c>
      <c r="G18" s="24">
        <v>94</v>
      </c>
      <c r="H18" s="24">
        <v>102</v>
      </c>
      <c r="I18" s="24">
        <v>108</v>
      </c>
      <c r="J18" s="24">
        <v>94</v>
      </c>
      <c r="K18" s="24">
        <v>100</v>
      </c>
      <c r="L18" s="24">
        <v>100</v>
      </c>
      <c r="M18" s="24">
        <v>103</v>
      </c>
      <c r="N18" s="34">
        <v>106.07395320000002</v>
      </c>
      <c r="O18" s="11"/>
      <c r="P18" s="11"/>
      <c r="Q18" s="12"/>
    </row>
    <row r="20" spans="1:17">
      <c r="A20" s="65" t="s">
        <v>55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</row>
    <row r="21" spans="1:17">
      <c r="A21" s="65" t="s">
        <v>125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</row>
  </sheetData>
  <mergeCells count="4">
    <mergeCell ref="A20:N20"/>
    <mergeCell ref="A21:N21"/>
    <mergeCell ref="A1:N1"/>
    <mergeCell ref="B2:B3"/>
  </mergeCells>
  <pageMargins left="0.7" right="0.7" top="0.75" bottom="0.75" header="0.3" footer="0.3"/>
  <pageSetup scale="7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2"/>
  <sheetViews>
    <sheetView view="pageBreakPreview" zoomScaleNormal="100" zoomScaleSheetLayoutView="100" workbookViewId="0">
      <selection activeCell="H30" sqref="H30"/>
    </sheetView>
  </sheetViews>
  <sheetFormatPr defaultRowHeight="15"/>
  <cols>
    <col min="1" max="1" width="12.28515625" customWidth="1"/>
    <col min="2" max="2" width="6.5703125" bestFit="1" customWidth="1"/>
    <col min="3" max="3" width="6.28515625" bestFit="1" customWidth="1"/>
    <col min="4" max="4" width="8.42578125" bestFit="1" customWidth="1"/>
    <col min="5" max="7" width="6.5703125" bestFit="1" customWidth="1"/>
    <col min="8" max="8" width="9.28515625" customWidth="1"/>
    <col min="9" max="9" width="11.140625" customWidth="1"/>
    <col min="10" max="10" width="10.85546875" style="3" bestFit="1" customWidth="1"/>
    <col min="11" max="11" width="10" style="3" bestFit="1" customWidth="1"/>
    <col min="12" max="12" width="12" bestFit="1" customWidth="1"/>
    <col min="13" max="13" width="14.140625" customWidth="1"/>
    <col min="14" max="14" width="14" bestFit="1" customWidth="1"/>
    <col min="15" max="15" width="13.5703125" customWidth="1"/>
    <col min="16" max="16" width="14.140625" bestFit="1" customWidth="1"/>
    <col min="17" max="17" width="13.5703125" style="20" customWidth="1"/>
  </cols>
  <sheetData>
    <row r="1" spans="1:18">
      <c r="A1" s="66" t="s">
        <v>120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8" s="11" customFormat="1">
      <c r="B2" s="73" t="s">
        <v>38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  <c r="Q2" s="37" t="s">
        <v>39</v>
      </c>
    </row>
    <row r="3" spans="1:18" s="3" customFormat="1">
      <c r="B3" s="39" t="s">
        <v>37</v>
      </c>
      <c r="C3" s="69" t="s">
        <v>10</v>
      </c>
      <c r="D3" s="70"/>
      <c r="E3" s="69" t="s">
        <v>9</v>
      </c>
      <c r="F3" s="71"/>
      <c r="G3" s="70"/>
      <c r="H3" s="69" t="s">
        <v>11</v>
      </c>
      <c r="I3" s="70"/>
      <c r="J3" s="69" t="s">
        <v>12</v>
      </c>
      <c r="K3" s="71"/>
      <c r="L3" s="71"/>
      <c r="M3" s="71"/>
      <c r="N3" s="71"/>
      <c r="O3" s="71"/>
      <c r="P3" s="72"/>
      <c r="Q3" s="29" t="s">
        <v>37</v>
      </c>
    </row>
    <row r="4" spans="1:18" ht="45">
      <c r="B4" s="40" t="s">
        <v>7</v>
      </c>
      <c r="C4" s="42" t="s">
        <v>43</v>
      </c>
      <c r="D4" s="40" t="s">
        <v>42</v>
      </c>
      <c r="E4" s="42" t="s">
        <v>33</v>
      </c>
      <c r="F4" s="38" t="s">
        <v>34</v>
      </c>
      <c r="G4" s="40" t="s">
        <v>35</v>
      </c>
      <c r="H4" s="42" t="s">
        <v>40</v>
      </c>
      <c r="I4" s="40" t="s">
        <v>41</v>
      </c>
      <c r="J4" s="42" t="s">
        <v>8</v>
      </c>
      <c r="K4" s="38" t="s">
        <v>13</v>
      </c>
      <c r="L4" s="38" t="s">
        <v>14</v>
      </c>
      <c r="M4" s="38" t="s">
        <v>15</v>
      </c>
      <c r="N4" s="38" t="s">
        <v>16</v>
      </c>
      <c r="O4" s="38" t="s">
        <v>17</v>
      </c>
      <c r="P4" s="45" t="s">
        <v>18</v>
      </c>
      <c r="Q4" s="38" t="s">
        <v>7</v>
      </c>
    </row>
    <row r="5" spans="1:18">
      <c r="A5" s="27">
        <v>1997</v>
      </c>
      <c r="B5" s="41">
        <v>27.900449186563502</v>
      </c>
      <c r="C5" s="43">
        <v>21.150033921003352</v>
      </c>
      <c r="D5" s="41">
        <v>35.305250436067602</v>
      </c>
      <c r="E5" s="43">
        <v>49.367696791887283</v>
      </c>
      <c r="F5" s="44">
        <v>20.670982822775841</v>
      </c>
      <c r="G5" s="41">
        <v>21.005620807409286</v>
      </c>
      <c r="H5" s="43">
        <v>50.547260046005249</v>
      </c>
      <c r="I5" s="41">
        <v>21.795585006475449</v>
      </c>
      <c r="J5" s="43">
        <v>44.582749158143997</v>
      </c>
      <c r="K5" s="44">
        <v>40.530652552843094</v>
      </c>
      <c r="L5" s="44">
        <v>33.492410928010941</v>
      </c>
      <c r="M5" s="44">
        <v>40.939553081989288</v>
      </c>
      <c r="N5" s="44">
        <v>23.385592922568321</v>
      </c>
      <c r="O5" s="44">
        <v>14.712494239211082</v>
      </c>
      <c r="P5" s="46">
        <v>7.7277101576328278</v>
      </c>
      <c r="Q5" s="23">
        <v>33.655475080013254</v>
      </c>
      <c r="R5" s="18"/>
    </row>
    <row r="6" spans="1:18">
      <c r="A6" s="27">
        <v>1998</v>
      </c>
      <c r="B6" s="41">
        <v>27.504755556583397</v>
      </c>
      <c r="C6" s="43">
        <v>20.647484809160201</v>
      </c>
      <c r="D6" s="41">
        <v>34.95106622576715</v>
      </c>
      <c r="E6" s="43">
        <v>48.568423092365265</v>
      </c>
      <c r="F6" s="44">
        <v>20.473713055253029</v>
      </c>
      <c r="G6" s="41">
        <v>20.805581286549568</v>
      </c>
      <c r="H6" s="43">
        <v>50.651231408119202</v>
      </c>
      <c r="I6" s="41">
        <v>21.394864842295647</v>
      </c>
      <c r="J6" s="43">
        <v>43.777110427618027</v>
      </c>
      <c r="K6" s="44">
        <v>40.860673785209656</v>
      </c>
      <c r="L6" s="44">
        <v>33.782145380973816</v>
      </c>
      <c r="M6" s="44">
        <v>39.512220770120621</v>
      </c>
      <c r="N6" s="44">
        <v>23.515762016177177</v>
      </c>
      <c r="O6" s="44">
        <v>13.468968123197556</v>
      </c>
      <c r="P6" s="46">
        <v>7.5102187693119049</v>
      </c>
      <c r="Q6" s="23">
        <v>33.067008107900605</v>
      </c>
      <c r="R6" s="18"/>
    </row>
    <row r="7" spans="1:18">
      <c r="A7" s="27">
        <v>1999</v>
      </c>
      <c r="B7" s="41">
        <v>26.775319129228599</v>
      </c>
      <c r="C7" s="43">
        <v>19.881326705217351</v>
      </c>
      <c r="D7" s="41">
        <v>34.198836237192175</v>
      </c>
      <c r="E7" s="43">
        <v>46.613894402980804</v>
      </c>
      <c r="F7" s="44">
        <v>20.132733508944511</v>
      </c>
      <c r="G7" s="41">
        <v>20.58444544672966</v>
      </c>
      <c r="H7" s="43">
        <v>49.719677865505219</v>
      </c>
      <c r="I7" s="41">
        <v>20.960396900773048</v>
      </c>
      <c r="J7" s="43">
        <v>45.243697613477707</v>
      </c>
      <c r="K7" s="44">
        <v>41.785804182291031</v>
      </c>
      <c r="L7" s="44">
        <v>32.974141836166382</v>
      </c>
      <c r="M7" s="44">
        <v>37.890011817216873</v>
      </c>
      <c r="N7" s="44">
        <v>22.860455885529518</v>
      </c>
      <c r="O7" s="44">
        <v>12.656665034592152</v>
      </c>
      <c r="P7" s="46">
        <v>7.3946889489889145</v>
      </c>
      <c r="Q7" s="23">
        <v>34.947339445352576</v>
      </c>
      <c r="R7" s="18"/>
    </row>
    <row r="8" spans="1:18">
      <c r="A8" s="27">
        <v>2000</v>
      </c>
      <c r="B8" s="41">
        <v>27.074842900037748</v>
      </c>
      <c r="C8" s="43">
        <v>19.957019761204727</v>
      </c>
      <c r="D8" s="41">
        <v>34.766673296689973</v>
      </c>
      <c r="E8" s="43">
        <v>46.014419198036194</v>
      </c>
      <c r="F8" s="44">
        <v>20.652442425489426</v>
      </c>
      <c r="G8" s="41">
        <v>21.754198148846626</v>
      </c>
      <c r="H8" s="43">
        <v>49.536057561635971</v>
      </c>
      <c r="I8" s="41">
        <v>21.478351578116417</v>
      </c>
      <c r="J8" s="43">
        <v>44.486698508262634</v>
      </c>
      <c r="K8" s="44">
        <v>42.712894827127457</v>
      </c>
      <c r="L8" s="44">
        <v>33.445367217063904</v>
      </c>
      <c r="M8" s="44">
        <v>40.307848155498505</v>
      </c>
      <c r="N8" s="44">
        <v>22.790508717298508</v>
      </c>
      <c r="O8" s="44">
        <v>12.718047387897968</v>
      </c>
      <c r="P8" s="46">
        <v>7.8634535893797874</v>
      </c>
      <c r="Q8" s="23">
        <v>34.030815213918672</v>
      </c>
      <c r="R8" s="18"/>
    </row>
    <row r="9" spans="1:18">
      <c r="A9" s="27">
        <v>2001</v>
      </c>
      <c r="B9" s="41">
        <v>25.530580431222926</v>
      </c>
      <c r="C9" s="43">
        <v>18.545080348849275</v>
      </c>
      <c r="D9" s="41">
        <v>32.953546941280379</v>
      </c>
      <c r="E9" s="43">
        <v>43.39386373758316</v>
      </c>
      <c r="F9" s="44">
        <v>19.569436088204384</v>
      </c>
      <c r="G9" s="41">
        <v>20.493638515472412</v>
      </c>
      <c r="H9" s="43">
        <v>47.183921933174133</v>
      </c>
      <c r="I9" s="41">
        <v>20.060674101114273</v>
      </c>
      <c r="J9" s="43">
        <v>44.269438832998276</v>
      </c>
      <c r="K9" s="44">
        <v>41.465430706739426</v>
      </c>
      <c r="L9" s="44">
        <v>32.105033844709396</v>
      </c>
      <c r="M9" s="44">
        <v>36.754976212978363</v>
      </c>
      <c r="N9" s="44">
        <v>21.729233115911484</v>
      </c>
      <c r="O9" s="44">
        <v>12.00848426669836</v>
      </c>
      <c r="P9" s="46">
        <v>8.1633267924189568</v>
      </c>
      <c r="Q9" s="23">
        <v>33.377407491207123</v>
      </c>
      <c r="R9" s="18"/>
    </row>
    <row r="10" spans="1:18">
      <c r="A10" s="27">
        <v>2002</v>
      </c>
      <c r="B10" s="41">
        <v>25.580665469169599</v>
      </c>
      <c r="C10" s="43">
        <v>18.826888501644124</v>
      </c>
      <c r="D10" s="41">
        <v>32.744976133108153</v>
      </c>
      <c r="E10" s="43">
        <v>43.458781391382217</v>
      </c>
      <c r="F10" s="44">
        <v>19.705511257052422</v>
      </c>
      <c r="G10" s="41">
        <v>20.43478824198246</v>
      </c>
      <c r="H10" s="43">
        <v>47.424972802400589</v>
      </c>
      <c r="I10" s="41">
        <v>19.94791217148304</v>
      </c>
      <c r="J10" s="43">
        <v>45.349857211112976</v>
      </c>
      <c r="K10" s="44">
        <v>42.336922138929367</v>
      </c>
      <c r="L10" s="44">
        <v>32.310356944799423</v>
      </c>
      <c r="M10" s="44">
        <v>37.034863978624344</v>
      </c>
      <c r="N10" s="44">
        <v>21.428103744983673</v>
      </c>
      <c r="O10" s="44">
        <v>12.392828240990639</v>
      </c>
      <c r="P10" s="46">
        <v>8.5602413862943649</v>
      </c>
      <c r="Q10" s="23">
        <v>34.022655338048949</v>
      </c>
      <c r="R10" s="18"/>
    </row>
    <row r="11" spans="1:18">
      <c r="A11" s="27">
        <v>2003</v>
      </c>
      <c r="B11" s="41">
        <v>26.9831582903862</v>
      </c>
      <c r="C11" s="43">
        <v>20.362268015742298</v>
      </c>
      <c r="D11" s="41">
        <v>33.875422179698958</v>
      </c>
      <c r="E11" s="43">
        <v>46.261322498321533</v>
      </c>
      <c r="F11" s="44">
        <v>20.720106363296509</v>
      </c>
      <c r="G11" s="41">
        <v>21.346557885408401</v>
      </c>
      <c r="H11" s="43">
        <v>49.481368809938431</v>
      </c>
      <c r="I11" s="41">
        <v>21.02438323199749</v>
      </c>
      <c r="J11" s="43">
        <v>48.429089784622192</v>
      </c>
      <c r="K11" s="44">
        <v>42.040395736694336</v>
      </c>
      <c r="L11" s="44">
        <v>34.315810352563858</v>
      </c>
      <c r="M11" s="44">
        <v>40.21698385477066</v>
      </c>
      <c r="N11" s="44">
        <v>22.522193938493729</v>
      </c>
      <c r="O11" s="44">
        <v>14.183912426233292</v>
      </c>
      <c r="P11" s="46">
        <v>9.6354113891720772</v>
      </c>
      <c r="Q11" s="23">
        <v>33.882611244916902</v>
      </c>
      <c r="R11" s="18"/>
    </row>
    <row r="12" spans="1:18">
      <c r="A12" s="27">
        <v>2004</v>
      </c>
      <c r="B12" s="41">
        <v>26.660823822021474</v>
      </c>
      <c r="C12" s="43">
        <v>20.306371897459051</v>
      </c>
      <c r="D12" s="41">
        <v>33.233042806386948</v>
      </c>
      <c r="E12" s="43">
        <v>46.353033185005188</v>
      </c>
      <c r="F12" s="44">
        <v>20.153659582138062</v>
      </c>
      <c r="G12" s="41">
        <v>21.16008885204792</v>
      </c>
      <c r="H12" s="43">
        <v>49.012748152017593</v>
      </c>
      <c r="I12" s="41">
        <v>20.744993537664413</v>
      </c>
      <c r="J12" s="43">
        <v>47.151696681976318</v>
      </c>
      <c r="K12" s="44">
        <v>42.108107358217239</v>
      </c>
      <c r="L12" s="44">
        <v>34.640216827392578</v>
      </c>
      <c r="M12" s="44">
        <v>40.390603244304657</v>
      </c>
      <c r="N12" s="44">
        <v>22.01683335006237</v>
      </c>
      <c r="O12" s="44">
        <v>13.699404522776604</v>
      </c>
      <c r="P12" s="46">
        <v>9.1617865487933159</v>
      </c>
      <c r="Q12" s="23">
        <v>33.820780366659179</v>
      </c>
      <c r="R12" s="18"/>
    </row>
    <row r="13" spans="1:18">
      <c r="A13" s="27">
        <v>2005</v>
      </c>
      <c r="B13" s="41">
        <v>26.453110575675954</v>
      </c>
      <c r="C13" s="43">
        <v>20.551374554634101</v>
      </c>
      <c r="D13" s="41">
        <v>32.585041224956527</v>
      </c>
      <c r="E13" s="43">
        <v>46.087155491113663</v>
      </c>
      <c r="F13" s="44">
        <v>19.849453866481781</v>
      </c>
      <c r="G13" s="41">
        <v>21.287965029478073</v>
      </c>
      <c r="H13" s="43">
        <v>48.533070832490921</v>
      </c>
      <c r="I13" s="41">
        <v>20.764918252825737</v>
      </c>
      <c r="J13" s="43">
        <v>47.850737720727921</v>
      </c>
      <c r="K13" s="44">
        <v>41.152893006801605</v>
      </c>
      <c r="L13" s="44">
        <v>33.926083892583847</v>
      </c>
      <c r="M13" s="44">
        <v>41.027327626943588</v>
      </c>
      <c r="N13" s="44">
        <v>22.694506496191025</v>
      </c>
      <c r="O13" s="44">
        <v>14.739207550883293</v>
      </c>
      <c r="P13" s="46">
        <v>9.2757781967520714</v>
      </c>
      <c r="Q13" s="23">
        <v>34.025549888610826</v>
      </c>
      <c r="R13" s="18"/>
    </row>
    <row r="14" spans="1:18">
      <c r="A14" s="27">
        <v>2006</v>
      </c>
      <c r="B14" s="41">
        <v>25.864767283201228</v>
      </c>
      <c r="C14" s="43">
        <v>19.919270277023326</v>
      </c>
      <c r="D14" s="41">
        <v>32.027560472488403</v>
      </c>
      <c r="E14" s="43">
        <v>43.935081362724304</v>
      </c>
      <c r="F14" s="44">
        <v>19.592403620481491</v>
      </c>
      <c r="G14" s="41">
        <v>21.312813460826874</v>
      </c>
      <c r="H14" s="43">
        <v>47.12260439991951</v>
      </c>
      <c r="I14" s="41">
        <v>20.465103536844254</v>
      </c>
      <c r="J14" s="43">
        <v>47.84877672791481</v>
      </c>
      <c r="K14" s="44">
        <v>41.172897815704346</v>
      </c>
      <c r="L14" s="44">
        <v>33.29753503203392</v>
      </c>
      <c r="M14" s="44">
        <v>39.854326099157333</v>
      </c>
      <c r="N14" s="44">
        <v>22.016423568129539</v>
      </c>
      <c r="O14" s="44">
        <v>14.909579232335091</v>
      </c>
      <c r="P14" s="46">
        <v>10.47636978328228</v>
      </c>
      <c r="Q14" s="23">
        <v>33.526769280433655</v>
      </c>
      <c r="R14" s="18"/>
    </row>
    <row r="15" spans="1:18">
      <c r="A15" s="27">
        <v>2007</v>
      </c>
      <c r="B15" s="41">
        <v>25.402826815843571</v>
      </c>
      <c r="C15" s="43">
        <v>19.566211104392998</v>
      </c>
      <c r="D15" s="41">
        <v>31.343588232994101</v>
      </c>
      <c r="E15" s="43">
        <v>42.69055500626564</v>
      </c>
      <c r="F15" s="44">
        <v>19.575217738747597</v>
      </c>
      <c r="G15" s="41">
        <v>20.767388120293617</v>
      </c>
      <c r="H15" s="43">
        <v>46.596945822238922</v>
      </c>
      <c r="I15" s="41">
        <v>20.024965703487396</v>
      </c>
      <c r="J15" s="43">
        <v>47.119045257568359</v>
      </c>
      <c r="K15" s="44">
        <v>41.562634706497192</v>
      </c>
      <c r="L15" s="44">
        <v>33.359824120998383</v>
      </c>
      <c r="M15" s="44">
        <v>39.419868588447571</v>
      </c>
      <c r="N15" s="44">
        <v>21.460072323679924</v>
      </c>
      <c r="O15" s="44">
        <v>14.87683467566967</v>
      </c>
      <c r="P15" s="46">
        <v>10.275697708129883</v>
      </c>
      <c r="Q15" s="23">
        <v>34.924142807722099</v>
      </c>
      <c r="R15" s="18"/>
    </row>
    <row r="16" spans="1:18">
      <c r="A16" s="27">
        <v>2008</v>
      </c>
      <c r="B16" s="41">
        <v>24.540875107049974</v>
      </c>
      <c r="C16" s="43">
        <v>18.488912656903249</v>
      </c>
      <c r="D16" s="41">
        <v>30.695039033889771</v>
      </c>
      <c r="E16" s="43">
        <v>40.984833240509033</v>
      </c>
      <c r="F16" s="44">
        <v>18.476776406168938</v>
      </c>
      <c r="G16" s="41">
        <v>21.078979223966599</v>
      </c>
      <c r="H16" s="43">
        <v>45.743052661418915</v>
      </c>
      <c r="I16" s="41">
        <v>19.101878255605698</v>
      </c>
      <c r="J16" s="43">
        <v>46.806039661169052</v>
      </c>
      <c r="K16" s="44">
        <v>40.337299555540085</v>
      </c>
      <c r="L16" s="44">
        <v>32.729017734527588</v>
      </c>
      <c r="M16" s="44">
        <v>37.888900935649872</v>
      </c>
      <c r="N16" s="44">
        <v>20.818632841110229</v>
      </c>
      <c r="O16" s="44">
        <v>13.968431204557419</v>
      </c>
      <c r="P16" s="46">
        <v>10.25941725820303</v>
      </c>
      <c r="Q16" s="23">
        <v>34.45592746138572</v>
      </c>
      <c r="R16" s="18"/>
    </row>
    <row r="17" spans="1:20">
      <c r="A17" s="27">
        <v>2009</v>
      </c>
      <c r="B17" s="41">
        <v>25.420945137739171</v>
      </c>
      <c r="C17" s="43">
        <v>19.544998183846499</v>
      </c>
      <c r="D17" s="41">
        <v>31.210138648748377</v>
      </c>
      <c r="E17" s="43">
        <v>42.1073317527771</v>
      </c>
      <c r="F17" s="44">
        <v>19.277795404195786</v>
      </c>
      <c r="G17" s="41">
        <v>21.949348971247673</v>
      </c>
      <c r="H17" s="43">
        <v>46.552927792072296</v>
      </c>
      <c r="I17" s="41">
        <v>19.613919034600258</v>
      </c>
      <c r="J17" s="43">
        <v>49.603452533483505</v>
      </c>
      <c r="K17" s="44">
        <v>41.220685839653015</v>
      </c>
      <c r="L17" s="44">
        <v>34.058279544115067</v>
      </c>
      <c r="M17" s="44">
        <v>39.750192314386368</v>
      </c>
      <c r="N17" s="44">
        <v>22.064193338155746</v>
      </c>
      <c r="O17" s="44">
        <v>14.823812246322632</v>
      </c>
      <c r="P17" s="46">
        <v>10.201372019946575</v>
      </c>
      <c r="Q17" s="23">
        <v>34.917218983173349</v>
      </c>
      <c r="R17" s="18"/>
    </row>
    <row r="18" spans="1:20">
      <c r="A18" s="27">
        <v>2010</v>
      </c>
      <c r="B18" s="41">
        <v>26.204533874988577</v>
      </c>
      <c r="C18" s="43">
        <v>20.543759316206</v>
      </c>
      <c r="D18" s="41">
        <v>31.821774691343297</v>
      </c>
      <c r="E18" s="43">
        <v>44.325322657823563</v>
      </c>
      <c r="F18" s="44">
        <v>19.867592304944992</v>
      </c>
      <c r="G18" s="41">
        <v>21.844226866960526</v>
      </c>
      <c r="H18" s="43">
        <v>48.090904206037521</v>
      </c>
      <c r="I18" s="41">
        <v>20.000961795449257</v>
      </c>
      <c r="J18" s="43">
        <v>50.350768119096756</v>
      </c>
      <c r="K18" s="44">
        <v>41.275784373283386</v>
      </c>
      <c r="L18" s="44">
        <v>35.190368443727493</v>
      </c>
      <c r="M18" s="44">
        <v>41.995871067047119</v>
      </c>
      <c r="N18" s="44">
        <v>22.633857652544975</v>
      </c>
      <c r="O18" s="44">
        <v>16.07636995613575</v>
      </c>
      <c r="P18" s="46">
        <v>11.866563744843006</v>
      </c>
      <c r="Q18" s="23">
        <v>34.775459766387954</v>
      </c>
      <c r="R18" s="18"/>
    </row>
    <row r="19" spans="1:20">
      <c r="A19" s="27">
        <v>2011</v>
      </c>
      <c r="B19" s="41">
        <v>26.00201182067395</v>
      </c>
      <c r="C19" s="43">
        <v>20.598005503416076</v>
      </c>
      <c r="D19" s="41">
        <v>31.447742879390699</v>
      </c>
      <c r="E19" s="43">
        <v>44.477701932191849</v>
      </c>
      <c r="F19" s="44">
        <v>19.627879932522774</v>
      </c>
      <c r="G19" s="41">
        <v>21.49544432759285</v>
      </c>
      <c r="H19" s="43">
        <v>48.600895702838898</v>
      </c>
      <c r="I19" s="41">
        <v>19.773032888770103</v>
      </c>
      <c r="J19" s="43">
        <v>49.129908531904221</v>
      </c>
      <c r="K19" s="44">
        <v>42.847418040037155</v>
      </c>
      <c r="L19" s="44">
        <v>35.5153888463974</v>
      </c>
      <c r="M19" s="44">
        <v>41.666346043348312</v>
      </c>
      <c r="N19" s="44">
        <v>22.383194416761398</v>
      </c>
      <c r="O19" s="44">
        <v>15.97912460565567</v>
      </c>
      <c r="P19" s="46">
        <v>11.165009811520576</v>
      </c>
      <c r="Q19" s="23">
        <v>35.657598078250871</v>
      </c>
      <c r="R19" s="18"/>
    </row>
    <row r="20" spans="1:20">
      <c r="A20" s="27">
        <v>2012</v>
      </c>
      <c r="B20" s="41">
        <v>26.937542110681552</v>
      </c>
      <c r="C20" s="43">
        <v>21.497101709246625</v>
      </c>
      <c r="D20" s="41">
        <v>32.40472301840785</v>
      </c>
      <c r="E20" s="43">
        <v>46.084380894899368</v>
      </c>
      <c r="F20" s="44">
        <v>20.320115610957146</v>
      </c>
      <c r="G20" s="41">
        <v>22.243638336658478</v>
      </c>
      <c r="H20" s="43">
        <v>50.131385028362274</v>
      </c>
      <c r="I20" s="41">
        <v>20.666221156716347</v>
      </c>
      <c r="J20" s="43">
        <v>49.796968698501587</v>
      </c>
      <c r="K20" s="44">
        <v>42.933250218629837</v>
      </c>
      <c r="L20" s="44">
        <v>36.456818878650665</v>
      </c>
      <c r="M20" s="44">
        <v>44.165655225515366</v>
      </c>
      <c r="N20" s="44">
        <v>23.536842688918114</v>
      </c>
      <c r="O20" s="44">
        <v>17.676874995231628</v>
      </c>
      <c r="P20" s="46">
        <v>11.403471417725086</v>
      </c>
      <c r="Q20" s="23">
        <v>35.331073403358474</v>
      </c>
      <c r="R20" s="18"/>
    </row>
    <row r="21" spans="1:20">
      <c r="A21" s="27">
        <v>2013</v>
      </c>
      <c r="B21" s="41">
        <v>27.033077180385579</v>
      </c>
      <c r="C21" s="43">
        <v>21.8091983348131</v>
      </c>
      <c r="D21" s="41">
        <v>32.29322284460067</v>
      </c>
      <c r="E21" s="43">
        <v>46.814031898975372</v>
      </c>
      <c r="F21" s="44">
        <v>20.094706490635872</v>
      </c>
      <c r="G21" s="41">
        <v>22.332612425088882</v>
      </c>
      <c r="H21" s="43">
        <v>50.445776432752609</v>
      </c>
      <c r="I21" s="41">
        <v>20.62237374484539</v>
      </c>
      <c r="J21" s="43">
        <v>50.253391265869141</v>
      </c>
      <c r="K21" s="44">
        <v>43.593039363622665</v>
      </c>
      <c r="L21" s="44">
        <v>37.422030419111252</v>
      </c>
      <c r="M21" s="44">
        <v>44.863541424274445</v>
      </c>
      <c r="N21" s="44">
        <v>23.526529222726822</v>
      </c>
      <c r="O21" s="44">
        <v>17.388002574443817</v>
      </c>
      <c r="P21" s="46">
        <v>11.586884967982769</v>
      </c>
      <c r="Q21" s="23">
        <v>35.780803114175797</v>
      </c>
      <c r="R21" s="18"/>
    </row>
    <row r="22" spans="1:20">
      <c r="A22" s="27">
        <v>2014</v>
      </c>
      <c r="B22" s="41">
        <v>27.555154263973247</v>
      </c>
      <c r="C22" s="43">
        <v>22.335504367947575</v>
      </c>
      <c r="D22" s="41">
        <v>32.848240435123429</v>
      </c>
      <c r="E22" s="43">
        <v>47.471758723258972</v>
      </c>
      <c r="F22" s="44">
        <v>20.405865088105202</v>
      </c>
      <c r="G22" s="41">
        <v>22.952758893370628</v>
      </c>
      <c r="H22" s="43">
        <v>51.348394155502319</v>
      </c>
      <c r="I22" s="41">
        <v>21.043864637613297</v>
      </c>
      <c r="J22" s="43">
        <v>50.674188137054443</v>
      </c>
      <c r="K22" s="44">
        <v>43.385195732116699</v>
      </c>
      <c r="L22" s="44">
        <v>38.734889775514603</v>
      </c>
      <c r="M22" s="44">
        <v>46.15209624171257</v>
      </c>
      <c r="N22" s="44">
        <v>24.090374261140823</v>
      </c>
      <c r="O22" s="44">
        <v>17.590534687042236</v>
      </c>
      <c r="P22" s="46">
        <v>12.359230220317841</v>
      </c>
      <c r="Q22" s="23">
        <v>36.004286259412744</v>
      </c>
      <c r="R22" s="18"/>
      <c r="T22" s="18"/>
    </row>
    <row r="23" spans="1:20" s="11" customFormat="1">
      <c r="A23" s="30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6"/>
      <c r="Q23" s="23"/>
      <c r="R23" s="18"/>
      <c r="T23" s="18"/>
    </row>
    <row r="24" spans="1:20">
      <c r="A24" s="11" t="s">
        <v>118</v>
      </c>
      <c r="P24" s="47"/>
    </row>
    <row r="25" spans="1:20">
      <c r="A25" s="27" t="s">
        <v>85</v>
      </c>
      <c r="B25" s="14">
        <f>((B16/B5)-1)*100</f>
        <v>-12.041290292671903</v>
      </c>
      <c r="C25" s="14">
        <f>((C16/C5)-1)*100</f>
        <v>-12.582113456836764</v>
      </c>
      <c r="D25" s="14">
        <f>((D16/D5)-1)*100</f>
        <v>-13.058146721055607</v>
      </c>
      <c r="E25" s="14">
        <f>((E16/E5)-1)*100</f>
        <v>-16.980463128990507</v>
      </c>
      <c r="F25" s="14">
        <f t="shared" ref="F25:Q25" si="0">((F16/F5)-1)*100</f>
        <v>-10.614910937806343</v>
      </c>
      <c r="G25" s="14">
        <f t="shared" si="0"/>
        <v>0.34923231848227321</v>
      </c>
      <c r="H25" s="14">
        <f t="shared" si="0"/>
        <v>-9.5043873401126291</v>
      </c>
      <c r="I25" s="14">
        <f t="shared" si="0"/>
        <v>-12.358955954012952</v>
      </c>
      <c r="J25" s="14">
        <f t="shared" si="0"/>
        <v>4.9868851630001432</v>
      </c>
      <c r="K25" s="14">
        <f t="shared" si="0"/>
        <v>-0.47705374852012872</v>
      </c>
      <c r="L25" s="14">
        <f t="shared" si="0"/>
        <v>-2.2793020040396628</v>
      </c>
      <c r="M25" s="14">
        <f t="shared" si="0"/>
        <v>-7.4516009987454002</v>
      </c>
      <c r="N25" s="14">
        <f t="shared" si="0"/>
        <v>-10.976673073706166</v>
      </c>
      <c r="O25" s="14">
        <f t="shared" si="0"/>
        <v>-5.0573548071177532</v>
      </c>
      <c r="P25" s="51">
        <f t="shared" si="0"/>
        <v>32.761413781410774</v>
      </c>
      <c r="Q25" s="14">
        <f t="shared" si="0"/>
        <v>2.3783719572207929</v>
      </c>
    </row>
    <row r="26" spans="1:20">
      <c r="A26" s="27" t="s">
        <v>86</v>
      </c>
      <c r="B26" s="14">
        <f>((B22/B16)-1)*100</f>
        <v>12.282688142841923</v>
      </c>
      <c r="C26" s="14">
        <f t="shared" ref="C26:E26" si="1">((C22/C16)-1)*100</f>
        <v>20.80485630726432</v>
      </c>
      <c r="D26" s="14">
        <f t="shared" si="1"/>
        <v>7.0148189056099763</v>
      </c>
      <c r="E26" s="14">
        <f t="shared" si="1"/>
        <v>15.827624440199806</v>
      </c>
      <c r="F26" s="14">
        <f t="shared" ref="F26:Q26" si="2">((F22/F16)-1)*100</f>
        <v>10.440612797003856</v>
      </c>
      <c r="G26" s="14">
        <f t="shared" si="2"/>
        <v>8.8893283184868785</v>
      </c>
      <c r="H26" s="14">
        <f t="shared" si="2"/>
        <v>12.253973375089423</v>
      </c>
      <c r="I26" s="14">
        <f t="shared" si="2"/>
        <v>10.166468218577918</v>
      </c>
      <c r="J26" s="14">
        <f t="shared" si="2"/>
        <v>8.2642080036830379</v>
      </c>
      <c r="K26" s="14">
        <f t="shared" si="2"/>
        <v>7.5560243500683244</v>
      </c>
      <c r="L26" s="14">
        <f t="shared" si="2"/>
        <v>18.350297249071112</v>
      </c>
      <c r="M26" s="14">
        <f t="shared" si="2"/>
        <v>21.809012935204496</v>
      </c>
      <c r="N26" s="14">
        <f t="shared" si="2"/>
        <v>15.715448007565303</v>
      </c>
      <c r="O26" s="14">
        <f t="shared" si="2"/>
        <v>25.930639092119744</v>
      </c>
      <c r="P26" s="51">
        <f t="shared" si="2"/>
        <v>20.467175759284785</v>
      </c>
      <c r="Q26" s="14">
        <f t="shared" si="2"/>
        <v>4.4937371073881183</v>
      </c>
    </row>
    <row r="27" spans="1:20">
      <c r="A27" s="27" t="s">
        <v>87</v>
      </c>
      <c r="B27" s="14">
        <f>((B22/B5)-1)*100</f>
        <v>-1.2375962848531707</v>
      </c>
      <c r="C27" s="14">
        <f t="shared" ref="C27:E27" si="3">((C22/C5)-1)*100</f>
        <v>5.6050522253156876</v>
      </c>
      <c r="D27" s="14">
        <f t="shared" si="3"/>
        <v>-6.9593331603565396</v>
      </c>
      <c r="E27" s="14">
        <f t="shared" si="3"/>
        <v>-3.84044262105393</v>
      </c>
      <c r="F27" s="14">
        <f t="shared" ref="F27:Q27" si="4">((F22/F5)-1)*100</f>
        <v>-1.2825598905656599</v>
      </c>
      <c r="G27" s="14">
        <f t="shared" si="4"/>
        <v>9.2696050443533231</v>
      </c>
      <c r="H27" s="14">
        <f t="shared" si="4"/>
        <v>1.5849209408540066</v>
      </c>
      <c r="I27" s="14">
        <f t="shared" si="4"/>
        <v>-3.4489570646478063</v>
      </c>
      <c r="J27" s="14">
        <f t="shared" si="4"/>
        <v>13.663219729458319</v>
      </c>
      <c r="K27" s="14">
        <f t="shared" si="4"/>
        <v>7.0429243041471024</v>
      </c>
      <c r="L27" s="14">
        <f t="shared" si="4"/>
        <v>15.652736552086143</v>
      </c>
      <c r="M27" s="14">
        <f t="shared" si="4"/>
        <v>12.732291310762879</v>
      </c>
      <c r="N27" s="14">
        <f t="shared" si="4"/>
        <v>3.0137415840004289</v>
      </c>
      <c r="O27" s="14">
        <f t="shared" si="4"/>
        <v>19.561879862360311</v>
      </c>
      <c r="P27" s="51">
        <f t="shared" si="4"/>
        <v>59.933925680563462</v>
      </c>
      <c r="Q27" s="14">
        <f t="shared" si="4"/>
        <v>6.9789868478022488</v>
      </c>
    </row>
    <row r="28" spans="1:20">
      <c r="B28" s="4"/>
      <c r="C28" s="4"/>
      <c r="D28" s="4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20">
      <c r="A29" s="59" t="s">
        <v>119</v>
      </c>
      <c r="B29" s="30"/>
      <c r="C29" s="30"/>
      <c r="D29" s="30"/>
      <c r="E29" s="30"/>
      <c r="F29" s="20"/>
      <c r="G29" s="22"/>
      <c r="H29" s="4"/>
      <c r="I29" s="4"/>
      <c r="J29" s="1"/>
      <c r="K29" s="1"/>
      <c r="L29" s="1"/>
      <c r="M29" s="1"/>
      <c r="N29" s="1"/>
      <c r="O29" s="1"/>
      <c r="P29" s="1"/>
      <c r="Q29" s="9"/>
    </row>
    <row r="30" spans="1:20">
      <c r="A30" s="27" t="s">
        <v>85</v>
      </c>
      <c r="B30" s="31">
        <f>B16-B5</f>
        <v>-3.3595740795135285</v>
      </c>
      <c r="C30" s="31">
        <f t="shared" ref="C30:Q30" si="5">C16-C5</f>
        <v>-2.6611212641001032</v>
      </c>
      <c r="D30" s="31">
        <f t="shared" si="5"/>
        <v>-4.610211402177832</v>
      </c>
      <c r="E30" s="31">
        <f t="shared" si="5"/>
        <v>-8.3828635513782501</v>
      </c>
      <c r="F30" s="31">
        <f t="shared" si="5"/>
        <v>-2.1942064166069031</v>
      </c>
      <c r="G30" s="31">
        <f t="shared" si="5"/>
        <v>7.3358416557312012E-2</v>
      </c>
      <c r="H30" s="31">
        <f t="shared" si="5"/>
        <v>-4.8042073845863342</v>
      </c>
      <c r="I30" s="31">
        <f t="shared" si="5"/>
        <v>-2.693706750869751</v>
      </c>
      <c r="J30" s="31">
        <f t="shared" si="5"/>
        <v>2.2232905030250549</v>
      </c>
      <c r="K30" s="31">
        <f t="shared" si="5"/>
        <v>-0.19335299730300903</v>
      </c>
      <c r="L30" s="31">
        <f t="shared" si="5"/>
        <v>-0.76339319348335266</v>
      </c>
      <c r="M30" s="31">
        <f t="shared" si="5"/>
        <v>-3.0506521463394165</v>
      </c>
      <c r="N30" s="31">
        <f t="shared" si="5"/>
        <v>-2.5669600814580917</v>
      </c>
      <c r="O30" s="31">
        <f t="shared" si="5"/>
        <v>-0.74406303465366364</v>
      </c>
      <c r="P30" s="31">
        <f t="shared" si="5"/>
        <v>2.5317071005702019</v>
      </c>
      <c r="Q30" s="31">
        <f t="shared" si="5"/>
        <v>0.80045238137246599</v>
      </c>
    </row>
    <row r="31" spans="1:20">
      <c r="A31" s="27" t="s">
        <v>86</v>
      </c>
      <c r="B31" s="57">
        <f>B22-B16</f>
        <v>3.0142791569232728</v>
      </c>
      <c r="C31" s="57">
        <f t="shared" ref="C31:Q31" si="6">C22-C16</f>
        <v>3.8465917110443257</v>
      </c>
      <c r="D31" s="57">
        <f t="shared" si="6"/>
        <v>2.1532014012336589</v>
      </c>
      <c r="E31" s="57">
        <f t="shared" si="6"/>
        <v>6.486925482749939</v>
      </c>
      <c r="F31" s="57">
        <f t="shared" si="6"/>
        <v>1.929088681936264</v>
      </c>
      <c r="G31" s="57">
        <f t="shared" si="6"/>
        <v>1.8737796694040298</v>
      </c>
      <c r="H31" s="57">
        <f t="shared" si="6"/>
        <v>5.6053414940834045</v>
      </c>
      <c r="I31" s="57">
        <f t="shared" si="6"/>
        <v>1.9419863820075989</v>
      </c>
      <c r="J31" s="57">
        <f t="shared" si="6"/>
        <v>3.8681484758853912</v>
      </c>
      <c r="K31" s="57">
        <f t="shared" si="6"/>
        <v>3.0478961765766144</v>
      </c>
      <c r="L31" s="57">
        <f t="shared" si="6"/>
        <v>6.0058720409870148</v>
      </c>
      <c r="M31" s="57">
        <f t="shared" si="6"/>
        <v>8.2631953060626984</v>
      </c>
      <c r="N31" s="57">
        <f t="shared" si="6"/>
        <v>3.2717414200305939</v>
      </c>
      <c r="O31" s="57">
        <f t="shared" si="6"/>
        <v>3.6221034824848175</v>
      </c>
      <c r="P31" s="57">
        <f t="shared" si="6"/>
        <v>2.0998129621148109</v>
      </c>
      <c r="Q31" s="57">
        <f t="shared" si="6"/>
        <v>1.5483587980270244</v>
      </c>
    </row>
    <row r="32" spans="1:20">
      <c r="A32" s="27" t="s">
        <v>87</v>
      </c>
      <c r="B32" s="57">
        <f>B22-B6</f>
        <v>5.0398707389849307E-2</v>
      </c>
      <c r="C32" s="57">
        <f t="shared" ref="C32:Q32" si="7">C22-C6</f>
        <v>1.6880195587873743</v>
      </c>
      <c r="D32" s="57">
        <f t="shared" si="7"/>
        <v>-2.1028257906437204</v>
      </c>
      <c r="E32" s="57">
        <f t="shared" si="7"/>
        <v>-1.0966643691062927</v>
      </c>
      <c r="F32" s="57">
        <f t="shared" si="7"/>
        <v>-6.7847967147827148E-2</v>
      </c>
      <c r="G32" s="57">
        <f t="shared" si="7"/>
        <v>2.1471776068210602</v>
      </c>
      <c r="H32" s="57">
        <f t="shared" si="7"/>
        <v>0.69716274738311768</v>
      </c>
      <c r="I32" s="57">
        <f t="shared" si="7"/>
        <v>-0.35100020468235016</v>
      </c>
      <c r="J32" s="57">
        <f t="shared" si="7"/>
        <v>6.8970777094364166</v>
      </c>
      <c r="K32" s="57">
        <f t="shared" si="7"/>
        <v>2.5245219469070435</v>
      </c>
      <c r="L32" s="57">
        <f t="shared" si="7"/>
        <v>4.9527443945407867</v>
      </c>
      <c r="M32" s="57">
        <f t="shared" si="7"/>
        <v>6.6398754715919495</v>
      </c>
      <c r="N32" s="57">
        <f t="shared" si="7"/>
        <v>0.57461224496364594</v>
      </c>
      <c r="O32" s="57">
        <f t="shared" si="7"/>
        <v>4.1215665638446808</v>
      </c>
      <c r="P32" s="57">
        <f t="shared" si="7"/>
        <v>4.8490114510059357</v>
      </c>
      <c r="Q32" s="57">
        <f t="shared" si="7"/>
        <v>2.9372781515121389</v>
      </c>
    </row>
    <row r="33" spans="1:17">
      <c r="A33" s="59" t="s">
        <v>128</v>
      </c>
      <c r="B33" s="4"/>
      <c r="C33" s="4"/>
      <c r="D33" s="4"/>
      <c r="E33" s="21"/>
      <c r="F33" s="22"/>
      <c r="G33" s="22"/>
      <c r="H33" s="4"/>
      <c r="I33" s="4"/>
      <c r="J33" s="1"/>
      <c r="K33" s="1"/>
      <c r="L33" s="1"/>
      <c r="M33" s="1"/>
      <c r="N33" s="1"/>
      <c r="O33" s="1"/>
      <c r="P33" s="1"/>
      <c r="Q33" s="9"/>
    </row>
    <row r="34" spans="1:17">
      <c r="B34" s="4"/>
      <c r="C34" s="4"/>
      <c r="D34" s="4"/>
      <c r="E34" s="21"/>
      <c r="F34" s="22"/>
      <c r="G34" s="22"/>
      <c r="H34" s="4"/>
      <c r="I34" s="4"/>
      <c r="J34" s="1"/>
      <c r="K34" s="1"/>
      <c r="L34" s="1"/>
      <c r="M34" s="1"/>
      <c r="N34" s="1"/>
      <c r="O34" s="1"/>
      <c r="P34" s="1"/>
      <c r="Q34" s="9"/>
    </row>
    <row r="35" spans="1:17">
      <c r="B35" s="4"/>
      <c r="C35" s="4"/>
      <c r="D35" s="4"/>
      <c r="E35" s="21"/>
      <c r="F35" s="22"/>
      <c r="G35" s="22"/>
      <c r="H35" s="4"/>
      <c r="I35" s="4"/>
      <c r="J35" s="1"/>
      <c r="K35" s="1"/>
      <c r="L35" s="1"/>
      <c r="M35" s="1"/>
      <c r="N35" s="1"/>
      <c r="O35" s="1"/>
      <c r="P35" s="1"/>
      <c r="Q35" s="9"/>
    </row>
    <row r="36" spans="1:17">
      <c r="B36" s="4"/>
      <c r="C36" s="4"/>
      <c r="D36" s="4"/>
      <c r="E36" s="21"/>
      <c r="F36" s="22"/>
      <c r="G36" s="22"/>
      <c r="H36" s="4"/>
      <c r="I36" s="4"/>
      <c r="J36" s="1"/>
      <c r="K36" s="1"/>
      <c r="L36" s="1"/>
      <c r="M36" s="1"/>
      <c r="N36" s="1"/>
      <c r="O36" s="1"/>
      <c r="P36" s="1"/>
      <c r="Q36" s="9"/>
    </row>
    <row r="37" spans="1:17">
      <c r="B37" s="4"/>
      <c r="C37" s="4"/>
      <c r="D37" s="4"/>
      <c r="E37" s="21"/>
      <c r="F37" s="22"/>
      <c r="G37" s="22"/>
      <c r="H37" s="4"/>
      <c r="I37" s="4"/>
      <c r="J37" s="1"/>
      <c r="K37" s="1"/>
      <c r="L37" s="1"/>
      <c r="M37" s="1"/>
      <c r="N37" s="1"/>
      <c r="O37" s="1"/>
      <c r="P37" s="1"/>
      <c r="Q37" s="9"/>
    </row>
    <row r="38" spans="1:17">
      <c r="B38" s="4"/>
      <c r="C38" s="4"/>
      <c r="D38" s="4"/>
      <c r="E38" s="21"/>
      <c r="F38" s="22"/>
      <c r="G38" s="22"/>
      <c r="H38" s="4"/>
      <c r="I38" s="4"/>
      <c r="J38" s="1"/>
      <c r="K38" s="1"/>
      <c r="L38" s="1"/>
      <c r="M38" s="1"/>
      <c r="N38" s="1"/>
      <c r="O38" s="1"/>
      <c r="P38" s="1"/>
      <c r="Q38" s="9"/>
    </row>
    <row r="39" spans="1:17">
      <c r="B39" s="4"/>
      <c r="C39" s="4"/>
      <c r="D39" s="4"/>
      <c r="E39" s="21"/>
      <c r="F39" s="22"/>
      <c r="G39" s="22"/>
      <c r="H39" s="4"/>
      <c r="I39" s="4"/>
      <c r="J39" s="1"/>
      <c r="K39" s="1"/>
      <c r="L39" s="1"/>
      <c r="M39" s="1"/>
      <c r="N39" s="1"/>
      <c r="O39" s="1"/>
      <c r="P39" s="1"/>
      <c r="Q39" s="9"/>
    </row>
    <row r="40" spans="1:17">
      <c r="B40" s="4"/>
      <c r="C40" s="4"/>
      <c r="D40" s="4"/>
      <c r="E40" s="21"/>
      <c r="F40" s="22"/>
      <c r="G40" s="22"/>
      <c r="H40" s="4"/>
      <c r="I40" s="4"/>
      <c r="J40" s="1"/>
      <c r="K40" s="1"/>
      <c r="L40" s="1"/>
      <c r="M40" s="1"/>
      <c r="N40" s="1"/>
      <c r="O40" s="1"/>
      <c r="P40" s="1"/>
      <c r="Q40" s="9"/>
    </row>
    <row r="41" spans="1:17">
      <c r="B41" s="4"/>
      <c r="C41" s="4"/>
      <c r="D41" s="4"/>
      <c r="E41" s="21"/>
      <c r="F41" s="22"/>
      <c r="G41" s="22"/>
      <c r="H41" s="4"/>
      <c r="I41" s="4"/>
      <c r="J41" s="1"/>
      <c r="K41" s="1"/>
      <c r="L41" s="1"/>
      <c r="M41" s="1"/>
      <c r="N41" s="1"/>
      <c r="O41" s="1"/>
      <c r="P41" s="1"/>
      <c r="Q41" s="9"/>
    </row>
    <row r="42" spans="1:17">
      <c r="B42" s="4"/>
      <c r="C42" s="4"/>
      <c r="D42" s="4"/>
      <c r="E42" s="21"/>
      <c r="F42" s="22"/>
      <c r="G42" s="22"/>
      <c r="H42" s="4"/>
      <c r="I42" s="4"/>
      <c r="J42" s="1"/>
      <c r="K42" s="1"/>
      <c r="L42" s="1"/>
      <c r="M42" s="1"/>
      <c r="N42" s="1"/>
      <c r="O42" s="1"/>
      <c r="P42" s="1"/>
      <c r="Q42" s="9"/>
    </row>
  </sheetData>
  <mergeCells count="6">
    <mergeCell ref="A1:Q1"/>
    <mergeCell ref="C3:D3"/>
    <mergeCell ref="E3:G3"/>
    <mergeCell ref="H3:I3"/>
    <mergeCell ref="J3:P3"/>
    <mergeCell ref="B2:P2"/>
  </mergeCells>
  <pageMargins left="0.7" right="0.7" top="0.75" bottom="0.75" header="0.3" footer="0.3"/>
  <pageSetup scale="66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2"/>
  <sheetViews>
    <sheetView view="pageBreakPreview" zoomScaleNormal="100" zoomScaleSheetLayoutView="100" workbookViewId="0">
      <selection activeCell="H30" sqref="H30"/>
    </sheetView>
  </sheetViews>
  <sheetFormatPr defaultRowHeight="15"/>
  <cols>
    <col min="1" max="1" width="13" style="11" customWidth="1"/>
    <col min="2" max="2" width="6.5703125" style="11" bestFit="1" customWidth="1"/>
    <col min="3" max="3" width="6.28515625" style="11" bestFit="1" customWidth="1"/>
    <col min="4" max="4" width="8.42578125" style="11" bestFit="1" customWidth="1"/>
    <col min="5" max="7" width="6.5703125" style="11" bestFit="1" customWidth="1"/>
    <col min="8" max="8" width="9.28515625" style="11" customWidth="1"/>
    <col min="9" max="9" width="11.140625" style="11" customWidth="1"/>
    <col min="10" max="10" width="10.85546875" style="11" bestFit="1" customWidth="1"/>
    <col min="11" max="11" width="10" style="11" bestFit="1" customWidth="1"/>
    <col min="12" max="12" width="12" style="11" bestFit="1" customWidth="1"/>
    <col min="13" max="13" width="14.140625" style="11" customWidth="1"/>
    <col min="14" max="14" width="14" style="11" bestFit="1" customWidth="1"/>
    <col min="15" max="15" width="13.5703125" style="11" customWidth="1"/>
    <col min="16" max="16" width="14.140625" style="11" bestFit="1" customWidth="1"/>
    <col min="17" max="17" width="14.5703125" style="20" customWidth="1"/>
    <col min="18" max="16384" width="9.140625" style="11"/>
  </cols>
  <sheetData>
    <row r="1" spans="1:18">
      <c r="A1" s="66" t="s">
        <v>121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8">
      <c r="B2" s="73" t="s">
        <v>38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  <c r="Q2" s="37" t="s">
        <v>39</v>
      </c>
    </row>
    <row r="3" spans="1:18">
      <c r="B3" s="39" t="s">
        <v>37</v>
      </c>
      <c r="C3" s="69" t="s">
        <v>10</v>
      </c>
      <c r="D3" s="70"/>
      <c r="E3" s="69" t="s">
        <v>9</v>
      </c>
      <c r="F3" s="71"/>
      <c r="G3" s="70"/>
      <c r="H3" s="69" t="s">
        <v>11</v>
      </c>
      <c r="I3" s="70"/>
      <c r="J3" s="69" t="s">
        <v>12</v>
      </c>
      <c r="K3" s="71"/>
      <c r="L3" s="71"/>
      <c r="M3" s="71"/>
      <c r="N3" s="71"/>
      <c r="O3" s="71"/>
      <c r="P3" s="72"/>
      <c r="Q3" s="29" t="s">
        <v>37</v>
      </c>
    </row>
    <row r="4" spans="1:18" ht="45">
      <c r="B4" s="40" t="s">
        <v>7</v>
      </c>
      <c r="C4" s="42" t="s">
        <v>43</v>
      </c>
      <c r="D4" s="40" t="s">
        <v>42</v>
      </c>
      <c r="E4" s="42" t="s">
        <v>33</v>
      </c>
      <c r="F4" s="38" t="s">
        <v>34</v>
      </c>
      <c r="G4" s="40" t="s">
        <v>35</v>
      </c>
      <c r="H4" s="42" t="s">
        <v>40</v>
      </c>
      <c r="I4" s="40" t="s">
        <v>41</v>
      </c>
      <c r="J4" s="42" t="s">
        <v>8</v>
      </c>
      <c r="K4" s="38" t="s">
        <v>13</v>
      </c>
      <c r="L4" s="38" t="s">
        <v>14</v>
      </c>
      <c r="M4" s="38" t="s">
        <v>15</v>
      </c>
      <c r="N4" s="38" t="s">
        <v>16</v>
      </c>
      <c r="O4" s="38" t="s">
        <v>17</v>
      </c>
      <c r="P4" s="45" t="s">
        <v>18</v>
      </c>
      <c r="Q4" s="38" t="s">
        <v>7</v>
      </c>
    </row>
    <row r="5" spans="1:18">
      <c r="A5" s="27">
        <v>1997</v>
      </c>
      <c r="B5" s="48">
        <v>22.714658130284079</v>
      </c>
      <c r="C5" s="49">
        <v>21.484863339719141</v>
      </c>
      <c r="D5" s="48">
        <v>23.521458253381059</v>
      </c>
      <c r="E5" s="49">
        <v>23.938715729137648</v>
      </c>
      <c r="F5" s="50">
        <v>21.56584858898357</v>
      </c>
      <c r="G5" s="48">
        <v>22.338470199228286</v>
      </c>
      <c r="H5" s="49">
        <v>25.311582744789586</v>
      </c>
      <c r="I5" s="48">
        <v>21.089722732870399</v>
      </c>
      <c r="J5" s="49">
        <v>23.389237861409455</v>
      </c>
      <c r="K5" s="50">
        <v>23.404236201742883</v>
      </c>
      <c r="L5" s="50">
        <v>22.659502943251493</v>
      </c>
      <c r="M5" s="50">
        <v>24.145444504672032</v>
      </c>
      <c r="N5" s="50">
        <v>21.746262985530223</v>
      </c>
      <c r="O5" s="50">
        <v>21.841713252813445</v>
      </c>
      <c r="P5" s="51">
        <v>22.546082314278472</v>
      </c>
      <c r="Q5" s="14">
        <v>26.312037331308563</v>
      </c>
      <c r="R5" s="18"/>
    </row>
    <row r="6" spans="1:18">
      <c r="A6" s="27">
        <v>1998</v>
      </c>
      <c r="B6" s="48">
        <v>22.571590480697225</v>
      </c>
      <c r="C6" s="49">
        <v>21.246673876489346</v>
      </c>
      <c r="D6" s="48">
        <v>23.422954384640946</v>
      </c>
      <c r="E6" s="49">
        <v>23.668615723781016</v>
      </c>
      <c r="F6" s="50">
        <v>21.530856985704812</v>
      </c>
      <c r="G6" s="48">
        <v>22.322247778934262</v>
      </c>
      <c r="H6" s="49">
        <v>25.179635584358184</v>
      </c>
      <c r="I6" s="48">
        <v>20.95264507362576</v>
      </c>
      <c r="J6" s="49">
        <v>23.669696647913565</v>
      </c>
      <c r="K6" s="50">
        <v>23.648527673794362</v>
      </c>
      <c r="L6" s="50">
        <v>22.508427210516853</v>
      </c>
      <c r="M6" s="50">
        <v>23.865028545468107</v>
      </c>
      <c r="N6" s="50">
        <v>21.516715757380187</v>
      </c>
      <c r="O6" s="50">
        <v>21.494722018035553</v>
      </c>
      <c r="P6" s="51">
        <v>22.154602928810043</v>
      </c>
      <c r="Q6" s="14">
        <v>26.51737664033891</v>
      </c>
      <c r="R6" s="18"/>
    </row>
    <row r="7" spans="1:18">
      <c r="A7" s="27">
        <v>1999</v>
      </c>
      <c r="B7" s="48">
        <v>22.897908378220198</v>
      </c>
      <c r="C7" s="49">
        <v>21.242808353332382</v>
      </c>
      <c r="D7" s="48">
        <v>23.935557501742412</v>
      </c>
      <c r="E7" s="49">
        <v>23.821734207337293</v>
      </c>
      <c r="F7" s="50">
        <v>21.962445236281987</v>
      </c>
      <c r="G7" s="48">
        <v>22.929383657651751</v>
      </c>
      <c r="H7" s="49">
        <v>25.720629159995802</v>
      </c>
      <c r="I7" s="48">
        <v>21.208414173074335</v>
      </c>
      <c r="J7" s="49">
        <v>24.340819605778975</v>
      </c>
      <c r="K7" s="50">
        <v>23.691989153500646</v>
      </c>
      <c r="L7" s="50">
        <v>23.013903093711988</v>
      </c>
      <c r="M7" s="50">
        <v>24.005853176931165</v>
      </c>
      <c r="N7" s="50">
        <v>21.843610278995378</v>
      </c>
      <c r="O7" s="50">
        <v>21.980433342691249</v>
      </c>
      <c r="P7" s="51">
        <v>22.204132542975174</v>
      </c>
      <c r="Q7" s="14">
        <v>25.2992660772567</v>
      </c>
      <c r="R7" s="18"/>
    </row>
    <row r="8" spans="1:18">
      <c r="A8" s="27">
        <v>2000</v>
      </c>
      <c r="B8" s="48">
        <v>22.727149984995329</v>
      </c>
      <c r="C8" s="49">
        <v>21.184802949779467</v>
      </c>
      <c r="D8" s="48">
        <v>23.682149748079574</v>
      </c>
      <c r="E8" s="49">
        <v>23.803190536722653</v>
      </c>
      <c r="F8" s="50">
        <v>21.84410315490598</v>
      </c>
      <c r="G8" s="48">
        <v>22.284951620698727</v>
      </c>
      <c r="H8" s="49">
        <v>25.534270500727818</v>
      </c>
      <c r="I8" s="48">
        <v>21.115715258852113</v>
      </c>
      <c r="J8" s="49">
        <v>24.673221845364836</v>
      </c>
      <c r="K8" s="50">
        <v>23.845596143724812</v>
      </c>
      <c r="L8" s="50">
        <v>22.59216744628084</v>
      </c>
      <c r="M8" s="50">
        <v>23.825148361060965</v>
      </c>
      <c r="N8" s="50">
        <v>21.474740280042909</v>
      </c>
      <c r="O8" s="50">
        <v>21.97622045155294</v>
      </c>
      <c r="P8" s="51">
        <v>23.540170127589747</v>
      </c>
      <c r="Q8" s="14">
        <v>25.49605956930543</v>
      </c>
      <c r="R8" s="18"/>
    </row>
    <row r="9" spans="1:18">
      <c r="A9" s="27">
        <v>2001</v>
      </c>
      <c r="B9" s="48">
        <v>23.212696941691661</v>
      </c>
      <c r="C9" s="49">
        <v>21.511204664107449</v>
      </c>
      <c r="D9" s="48">
        <v>24.225416847011907</v>
      </c>
      <c r="E9" s="49">
        <v>24.051302502430783</v>
      </c>
      <c r="F9" s="50">
        <v>22.372253246039083</v>
      </c>
      <c r="G9" s="48">
        <v>23.093140718244392</v>
      </c>
      <c r="H9" s="49">
        <v>25.922882812304071</v>
      </c>
      <c r="I9" s="48">
        <v>21.598691653232834</v>
      </c>
      <c r="J9" s="49">
        <v>25.782712550476049</v>
      </c>
      <c r="K9" s="50">
        <v>24.105378146644092</v>
      </c>
      <c r="L9" s="50">
        <v>23.23385214187018</v>
      </c>
      <c r="M9" s="50">
        <v>24.292021606283644</v>
      </c>
      <c r="N9" s="50">
        <v>22.020840260666187</v>
      </c>
      <c r="O9" s="50">
        <v>22.277295880894858</v>
      </c>
      <c r="P9" s="51">
        <v>23.703019887764835</v>
      </c>
      <c r="Q9" s="14">
        <v>26.28863013962701</v>
      </c>
      <c r="R9" s="18"/>
    </row>
    <row r="10" spans="1:18">
      <c r="A10" s="27">
        <v>2002</v>
      </c>
      <c r="B10" s="48">
        <v>23.785810904286542</v>
      </c>
      <c r="C10" s="49">
        <v>22.366245128783458</v>
      </c>
      <c r="D10" s="48">
        <v>24.654435787886406</v>
      </c>
      <c r="E10" s="49">
        <v>24.817898968947656</v>
      </c>
      <c r="F10" s="50">
        <v>22.867910853731416</v>
      </c>
      <c r="G10" s="48">
        <v>23.600120389869922</v>
      </c>
      <c r="H10" s="49">
        <v>26.722696579654226</v>
      </c>
      <c r="I10" s="48">
        <v>21.994779456209702</v>
      </c>
      <c r="J10" s="49">
        <v>26.021505230860409</v>
      </c>
      <c r="K10" s="50">
        <v>24.951554206014958</v>
      </c>
      <c r="L10" s="50">
        <v>23.688327379577245</v>
      </c>
      <c r="M10" s="50">
        <v>24.962378192103429</v>
      </c>
      <c r="N10" s="50">
        <v>22.727428014573142</v>
      </c>
      <c r="O10" s="50">
        <v>22.092804180223428</v>
      </c>
      <c r="P10" s="51">
        <v>25.025427911068782</v>
      </c>
      <c r="Q10" s="14">
        <v>26.1869200622309</v>
      </c>
      <c r="R10" s="18"/>
    </row>
    <row r="11" spans="1:18">
      <c r="A11" s="27">
        <v>2003</v>
      </c>
      <c r="B11" s="48">
        <v>21.830073915143664</v>
      </c>
      <c r="C11" s="49">
        <v>19.972769719710151</v>
      </c>
      <c r="D11" s="48">
        <v>23.00518936600967</v>
      </c>
      <c r="E11" s="49">
        <v>22.982935551301402</v>
      </c>
      <c r="F11" s="50">
        <v>20.667273948821098</v>
      </c>
      <c r="G11" s="48">
        <v>21.928620298624065</v>
      </c>
      <c r="H11" s="49">
        <v>25.175634966979711</v>
      </c>
      <c r="I11" s="48">
        <v>19.788143783243157</v>
      </c>
      <c r="J11" s="49">
        <v>24.536330164080507</v>
      </c>
      <c r="K11" s="50">
        <v>22.926443813343727</v>
      </c>
      <c r="L11" s="50">
        <v>21.75698713379483</v>
      </c>
      <c r="M11" s="50">
        <v>23.055095638348607</v>
      </c>
      <c r="N11" s="50">
        <v>20.529783715624244</v>
      </c>
      <c r="O11" s="50">
        <v>21.056526693890135</v>
      </c>
      <c r="P11" s="51">
        <v>22.699888426755905</v>
      </c>
      <c r="Q11" s="14">
        <v>26.293835319988766</v>
      </c>
      <c r="R11" s="18"/>
    </row>
    <row r="12" spans="1:18">
      <c r="A12" s="27">
        <v>2004</v>
      </c>
      <c r="B12" s="48">
        <v>22.744305969546129</v>
      </c>
      <c r="C12" s="49">
        <v>21.079720006915593</v>
      </c>
      <c r="D12" s="48">
        <v>23.797400239590711</v>
      </c>
      <c r="E12" s="49">
        <v>23.934840301493892</v>
      </c>
      <c r="F12" s="50">
        <v>21.558311007840871</v>
      </c>
      <c r="G12" s="48">
        <v>22.676046151895477</v>
      </c>
      <c r="H12" s="49">
        <v>25.80674311790515</v>
      </c>
      <c r="I12" s="48">
        <v>20.838492467692245</v>
      </c>
      <c r="J12" s="49">
        <v>25.654108898854599</v>
      </c>
      <c r="K12" s="50">
        <v>23.799787280549943</v>
      </c>
      <c r="L12" s="50">
        <v>22.488074172864728</v>
      </c>
      <c r="M12" s="50">
        <v>24.09550755481413</v>
      </c>
      <c r="N12" s="50">
        <v>21.588773541765203</v>
      </c>
      <c r="O12" s="50">
        <v>21.945602064585827</v>
      </c>
      <c r="P12" s="51">
        <v>22.876820843368851</v>
      </c>
      <c r="Q12" s="14">
        <v>27.04792201816673</v>
      </c>
      <c r="R12" s="18"/>
    </row>
    <row r="13" spans="1:18">
      <c r="A13" s="27">
        <v>2005</v>
      </c>
      <c r="B13" s="48">
        <v>23.12718186782255</v>
      </c>
      <c r="C13" s="49">
        <v>21.683721512096739</v>
      </c>
      <c r="D13" s="48">
        <v>24.080517579198105</v>
      </c>
      <c r="E13" s="49">
        <v>24.237627354429279</v>
      </c>
      <c r="F13" s="50">
        <v>22.153629043490426</v>
      </c>
      <c r="G13" s="48">
        <v>22.723415621133231</v>
      </c>
      <c r="H13" s="49">
        <v>26.498885081391588</v>
      </c>
      <c r="I13" s="48">
        <v>21.107581615592288</v>
      </c>
      <c r="J13" s="49">
        <v>25.991719679539081</v>
      </c>
      <c r="K13" s="50">
        <v>24.159500137779926</v>
      </c>
      <c r="L13" s="50">
        <v>23.073963311654822</v>
      </c>
      <c r="M13" s="50">
        <v>24.481583978983068</v>
      </c>
      <c r="N13" s="50">
        <v>21.943052087577318</v>
      </c>
      <c r="O13" s="50">
        <v>22.641452656955007</v>
      </c>
      <c r="P13" s="51">
        <v>23.211912300958705</v>
      </c>
      <c r="Q13" s="14">
        <v>26.637762444106837</v>
      </c>
      <c r="R13" s="18"/>
    </row>
    <row r="14" spans="1:18">
      <c r="A14" s="27">
        <v>2006</v>
      </c>
      <c r="B14" s="48">
        <v>23.438235746523024</v>
      </c>
      <c r="C14" s="49">
        <v>22.252189211412674</v>
      </c>
      <c r="D14" s="48">
        <v>24.198304503429267</v>
      </c>
      <c r="E14" s="49">
        <v>24.382715759997033</v>
      </c>
      <c r="F14" s="50">
        <v>22.410488090863456</v>
      </c>
      <c r="G14" s="48">
        <v>23.537807745290699</v>
      </c>
      <c r="H14" s="49">
        <v>26.395038516724924</v>
      </c>
      <c r="I14" s="48">
        <v>21.69629090350978</v>
      </c>
      <c r="J14" s="49">
        <v>25.67280154100558</v>
      </c>
      <c r="K14" s="50">
        <v>24.655988276186815</v>
      </c>
      <c r="L14" s="50">
        <v>23.365130204941224</v>
      </c>
      <c r="M14" s="50">
        <v>24.824615699448717</v>
      </c>
      <c r="N14" s="50">
        <v>22.343537480221627</v>
      </c>
      <c r="O14" s="50">
        <v>22.77826638218783</v>
      </c>
      <c r="P14" s="51">
        <v>23.73402372968183</v>
      </c>
      <c r="Q14" s="14">
        <v>27.016665784252137</v>
      </c>
      <c r="R14" s="18"/>
    </row>
    <row r="15" spans="1:18">
      <c r="A15" s="27">
        <v>2007</v>
      </c>
      <c r="B15" s="48">
        <v>23.155213492200893</v>
      </c>
      <c r="C15" s="49">
        <v>21.986339971440032</v>
      </c>
      <c r="D15" s="48">
        <v>23.898165253717963</v>
      </c>
      <c r="E15" s="49">
        <v>24.18480266980449</v>
      </c>
      <c r="F15" s="50">
        <v>22.115939033232539</v>
      </c>
      <c r="G15" s="48">
        <v>23.138250557808149</v>
      </c>
      <c r="H15" s="49">
        <v>26.234781470640716</v>
      </c>
      <c r="I15" s="48">
        <v>21.33132645226565</v>
      </c>
      <c r="J15" s="49">
        <v>25.343292572095478</v>
      </c>
      <c r="K15" s="50">
        <v>24.340716786475873</v>
      </c>
      <c r="L15" s="50">
        <v>23.089226550896836</v>
      </c>
      <c r="M15" s="50">
        <v>24.397457573706074</v>
      </c>
      <c r="N15" s="50">
        <v>21.983346612207484</v>
      </c>
      <c r="O15" s="50">
        <v>22.91700861638455</v>
      </c>
      <c r="P15" s="51">
        <v>24.153399017612767</v>
      </c>
      <c r="Q15" s="14">
        <v>25.552243707742051</v>
      </c>
      <c r="R15" s="18"/>
    </row>
    <row r="16" spans="1:18">
      <c r="A16" s="27">
        <v>2008</v>
      </c>
      <c r="B16" s="48">
        <v>23.425506930684602</v>
      </c>
      <c r="C16" s="49">
        <v>22.348528792650658</v>
      </c>
      <c r="D16" s="48">
        <v>24.081816159141674</v>
      </c>
      <c r="E16" s="49">
        <v>24.467326533060678</v>
      </c>
      <c r="F16" s="50">
        <v>22.456559573386301</v>
      </c>
      <c r="G16" s="48">
        <v>23.211231780425493</v>
      </c>
      <c r="H16" s="49">
        <v>26.388330644448338</v>
      </c>
      <c r="I16" s="48">
        <v>21.608611618415171</v>
      </c>
      <c r="J16" s="49">
        <v>26.073486257436883</v>
      </c>
      <c r="K16" s="50">
        <v>24.244365254982881</v>
      </c>
      <c r="L16" s="50">
        <v>23.534420740554758</v>
      </c>
      <c r="M16" s="50">
        <v>24.627173962697846</v>
      </c>
      <c r="N16" s="50">
        <v>22.354181531123093</v>
      </c>
      <c r="O16" s="50">
        <v>22.844063622228798</v>
      </c>
      <c r="P16" s="51">
        <v>23.95633851095695</v>
      </c>
      <c r="Q16" s="14">
        <v>25.209951412141507</v>
      </c>
      <c r="R16" s="18"/>
    </row>
    <row r="17" spans="1:20">
      <c r="A17" s="27">
        <v>2009</v>
      </c>
      <c r="B17" s="48">
        <v>22.786882421403327</v>
      </c>
      <c r="C17" s="49">
        <v>21.723146298017781</v>
      </c>
      <c r="D17" s="48">
        <v>23.441221766441195</v>
      </c>
      <c r="E17" s="49">
        <v>23.836270199330958</v>
      </c>
      <c r="F17" s="50">
        <v>21.837003379406749</v>
      </c>
      <c r="G17" s="48">
        <v>22.544490634366916</v>
      </c>
      <c r="H17" s="49">
        <v>25.646463594272934</v>
      </c>
      <c r="I17" s="48">
        <v>20.931603708344465</v>
      </c>
      <c r="J17" s="49">
        <v>25.47954351785009</v>
      </c>
      <c r="K17" s="50">
        <v>23.594737654908862</v>
      </c>
      <c r="L17" s="50">
        <v>23.151134906354834</v>
      </c>
      <c r="M17" s="50">
        <v>24.137480812489802</v>
      </c>
      <c r="N17" s="50">
        <v>21.420034613786303</v>
      </c>
      <c r="O17" s="50">
        <v>22.490472831149436</v>
      </c>
      <c r="P17" s="51">
        <v>23.895889292788404</v>
      </c>
      <c r="Q17" s="14">
        <v>25.540470328485242</v>
      </c>
      <c r="R17" s="18"/>
    </row>
    <row r="18" spans="1:20">
      <c r="A18" s="27">
        <v>2010</v>
      </c>
      <c r="B18" s="48">
        <v>22.524615139552825</v>
      </c>
      <c r="C18" s="49">
        <v>21.598710534159967</v>
      </c>
      <c r="D18" s="48">
        <v>23.113391298313573</v>
      </c>
      <c r="E18" s="49">
        <v>23.770089809438804</v>
      </c>
      <c r="F18" s="50">
        <v>21.507003037183157</v>
      </c>
      <c r="G18" s="48">
        <v>21.986966890799046</v>
      </c>
      <c r="H18" s="49">
        <v>25.274634459460525</v>
      </c>
      <c r="I18" s="48">
        <v>20.637162670468612</v>
      </c>
      <c r="J18" s="49">
        <v>24.264006144519222</v>
      </c>
      <c r="K18" s="50">
        <v>23.503700748035282</v>
      </c>
      <c r="L18" s="50">
        <v>22.691980740023439</v>
      </c>
      <c r="M18" s="50">
        <v>24.294539484371381</v>
      </c>
      <c r="N18" s="50">
        <v>21.407940245496885</v>
      </c>
      <c r="O18" s="50">
        <v>22.111405684941989</v>
      </c>
      <c r="P18" s="51">
        <v>22.152032690860977</v>
      </c>
      <c r="Q18" s="14">
        <v>25.605020942448121</v>
      </c>
      <c r="R18" s="18"/>
    </row>
    <row r="19" spans="1:20">
      <c r="A19" s="27">
        <v>2011</v>
      </c>
      <c r="B19" s="48">
        <v>22.332921022582035</v>
      </c>
      <c r="C19" s="49">
        <v>21.615744362196367</v>
      </c>
      <c r="D19" s="48">
        <v>22.796417392063848</v>
      </c>
      <c r="E19" s="49">
        <v>23.525728551190721</v>
      </c>
      <c r="F19" s="50">
        <v>21.319122644074536</v>
      </c>
      <c r="G19" s="48">
        <v>21.842193785059919</v>
      </c>
      <c r="H19" s="49">
        <v>24.848915725480669</v>
      </c>
      <c r="I19" s="48">
        <v>20.594793581310629</v>
      </c>
      <c r="J19" s="49">
        <v>23.894949385965251</v>
      </c>
      <c r="K19" s="50">
        <v>23.130761593189295</v>
      </c>
      <c r="L19" s="50">
        <v>22.558471701481881</v>
      </c>
      <c r="M19" s="50">
        <v>24.031037623034933</v>
      </c>
      <c r="N19" s="50">
        <v>21.152569107006837</v>
      </c>
      <c r="O19" s="50">
        <v>21.966401169369803</v>
      </c>
      <c r="P19" s="51">
        <v>23.285667127786787</v>
      </c>
      <c r="Q19" s="14">
        <v>24.792157829172844</v>
      </c>
      <c r="R19" s="18"/>
    </row>
    <row r="20" spans="1:20">
      <c r="A20" s="27">
        <v>2012</v>
      </c>
      <c r="B20" s="48">
        <v>21.047221982322949</v>
      </c>
      <c r="C20" s="49">
        <v>20.045212839155603</v>
      </c>
      <c r="D20" s="48">
        <v>21.716746561030849</v>
      </c>
      <c r="E20" s="49">
        <v>22.124214791951854</v>
      </c>
      <c r="F20" s="50">
        <v>20.192084882492058</v>
      </c>
      <c r="G20" s="48">
        <v>20.513615321940495</v>
      </c>
      <c r="H20" s="49">
        <v>23.713362241458448</v>
      </c>
      <c r="I20" s="48">
        <v>19.294575946149521</v>
      </c>
      <c r="J20" s="49">
        <v>22.975252835372054</v>
      </c>
      <c r="K20" s="50">
        <v>21.473599428544134</v>
      </c>
      <c r="L20" s="50">
        <v>21.298467692212299</v>
      </c>
      <c r="M20" s="50">
        <v>22.627077277195003</v>
      </c>
      <c r="N20" s="50">
        <v>19.980867110886283</v>
      </c>
      <c r="O20" s="50">
        <v>21.087651599200143</v>
      </c>
      <c r="P20" s="51">
        <v>21.224251822733532</v>
      </c>
      <c r="Q20" s="14">
        <v>25.385412781141127</v>
      </c>
      <c r="R20" s="18"/>
    </row>
    <row r="21" spans="1:20">
      <c r="A21" s="27">
        <v>2013</v>
      </c>
      <c r="B21" s="48">
        <v>21.640885395478453</v>
      </c>
      <c r="C21" s="49">
        <v>20.84299939048206</v>
      </c>
      <c r="D21" s="48">
        <v>22.180409502982865</v>
      </c>
      <c r="E21" s="49">
        <v>23.058713219142316</v>
      </c>
      <c r="F21" s="50">
        <v>20.588199509093723</v>
      </c>
      <c r="G21" s="48">
        <v>20.76533737637979</v>
      </c>
      <c r="H21" s="49">
        <v>24.385230957015011</v>
      </c>
      <c r="I21" s="48">
        <v>19.788000820186582</v>
      </c>
      <c r="J21" s="49">
        <v>23.649936494882969</v>
      </c>
      <c r="K21" s="50">
        <v>21.913864479627374</v>
      </c>
      <c r="L21" s="50">
        <v>22.042545695496205</v>
      </c>
      <c r="M21" s="50">
        <v>23.426368498963285</v>
      </c>
      <c r="N21" s="50">
        <v>20.548344392786291</v>
      </c>
      <c r="O21" s="50">
        <v>21.091741430088696</v>
      </c>
      <c r="P21" s="51">
        <v>22.735050530021379</v>
      </c>
      <c r="Q21" s="14">
        <v>24.642896140145094</v>
      </c>
      <c r="R21" s="18"/>
    </row>
    <row r="22" spans="1:20">
      <c r="A22" s="27">
        <v>2014</v>
      </c>
      <c r="B22" s="48">
        <v>20.957501981941935</v>
      </c>
      <c r="C22" s="49">
        <v>19.857293936584735</v>
      </c>
      <c r="D22" s="48">
        <v>21.71668175305145</v>
      </c>
      <c r="E22" s="49">
        <v>22.13063055319083</v>
      </c>
      <c r="F22" s="50">
        <v>20.025339302570377</v>
      </c>
      <c r="G22" s="48">
        <v>20.340122153598749</v>
      </c>
      <c r="H22" s="49">
        <v>23.899799760636999</v>
      </c>
      <c r="I22" s="48">
        <v>18.997135824611188</v>
      </c>
      <c r="J22" s="49">
        <v>23.191952207332204</v>
      </c>
      <c r="K22" s="50">
        <v>21.21797239613111</v>
      </c>
      <c r="L22" s="50">
        <v>21.296344577815933</v>
      </c>
      <c r="M22" s="50">
        <v>22.81639021478038</v>
      </c>
      <c r="N22" s="50">
        <v>19.802776873149792</v>
      </c>
      <c r="O22" s="50">
        <v>20.553651066439325</v>
      </c>
      <c r="P22" s="51">
        <v>22.600008055786009</v>
      </c>
      <c r="Q22" s="14">
        <v>25.314046284941551</v>
      </c>
      <c r="R22" s="18"/>
      <c r="T22" s="18"/>
    </row>
    <row r="23" spans="1:20">
      <c r="A23" s="3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1"/>
      <c r="Q23" s="14"/>
      <c r="R23" s="18"/>
      <c r="T23" s="18"/>
    </row>
    <row r="24" spans="1:20">
      <c r="A24" s="11" t="s">
        <v>118</v>
      </c>
      <c r="P24" s="47"/>
    </row>
    <row r="25" spans="1:20">
      <c r="A25" s="27" t="s">
        <v>85</v>
      </c>
      <c r="B25" s="14">
        <f>((B16/B5)-1)*100</f>
        <v>3.1294717108367731</v>
      </c>
      <c r="C25" s="14">
        <f>((C16/C5)-1)*100</f>
        <v>4.0198787363699751</v>
      </c>
      <c r="D25" s="14">
        <f>((D16/D5)-1)*100</f>
        <v>2.3823263835271113</v>
      </c>
      <c r="E25" s="14">
        <f>((E16/E5)-1)*100</f>
        <v>2.2081836381874886</v>
      </c>
      <c r="F25" s="14">
        <f t="shared" ref="F25:Q25" si="0">((F16/F5)-1)*100</f>
        <v>4.130192144897693</v>
      </c>
      <c r="G25" s="14">
        <f t="shared" si="0"/>
        <v>3.906989034671482</v>
      </c>
      <c r="H25" s="14">
        <f t="shared" si="0"/>
        <v>4.2539730151027522</v>
      </c>
      <c r="I25" s="14">
        <f t="shared" si="0"/>
        <v>2.4603874224293776</v>
      </c>
      <c r="J25" s="14">
        <f t="shared" si="0"/>
        <v>11.476425234258025</v>
      </c>
      <c r="K25" s="14">
        <f t="shared" si="0"/>
        <v>3.5896452505356002</v>
      </c>
      <c r="L25" s="14">
        <f t="shared" si="0"/>
        <v>3.8611517626596203</v>
      </c>
      <c r="M25" s="14">
        <f t="shared" si="0"/>
        <v>1.9951153019055035</v>
      </c>
      <c r="N25" s="14">
        <f t="shared" si="0"/>
        <v>2.7955081109677371</v>
      </c>
      <c r="O25" s="14">
        <f t="shared" si="0"/>
        <v>4.5891563441628813</v>
      </c>
      <c r="P25" s="51">
        <f t="shared" si="0"/>
        <v>6.2549944465755791</v>
      </c>
      <c r="Q25" s="14">
        <f t="shared" si="0"/>
        <v>-4.1885236984507079</v>
      </c>
    </row>
    <row r="26" spans="1:20">
      <c r="A26" s="27" t="s">
        <v>86</v>
      </c>
      <c r="B26" s="14">
        <f>((B22/B16)-1)*100</f>
        <v>-10.535545531823164</v>
      </c>
      <c r="C26" s="14">
        <f t="shared" ref="C26:Q26" si="1">((C22/C16)-1)*100</f>
        <v>-11.147198453999208</v>
      </c>
      <c r="D26" s="14">
        <f t="shared" si="1"/>
        <v>-9.8212459993072265</v>
      </c>
      <c r="E26" s="14">
        <f t="shared" si="1"/>
        <v>-9.55027095711689</v>
      </c>
      <c r="F26" s="14">
        <f t="shared" si="1"/>
        <v>-10.826325657191093</v>
      </c>
      <c r="G26" s="14">
        <f t="shared" si="1"/>
        <v>-12.369484110050589</v>
      </c>
      <c r="H26" s="14">
        <f t="shared" si="1"/>
        <v>-9.4304217926528207</v>
      </c>
      <c r="I26" s="14">
        <f t="shared" si="1"/>
        <v>-12.085347452764827</v>
      </c>
      <c r="J26" s="14">
        <f t="shared" si="1"/>
        <v>-11.051587124383055</v>
      </c>
      <c r="K26" s="14">
        <f t="shared" si="1"/>
        <v>-12.482871079620306</v>
      </c>
      <c r="L26" s="14">
        <f t="shared" si="1"/>
        <v>-9.5097992315661628</v>
      </c>
      <c r="M26" s="14">
        <f t="shared" si="1"/>
        <v>-7.3527874154794004</v>
      </c>
      <c r="N26" s="14">
        <f t="shared" si="1"/>
        <v>-11.413545400537483</v>
      </c>
      <c r="O26" s="14">
        <f t="shared" si="1"/>
        <v>-10.026292141651838</v>
      </c>
      <c r="P26" s="51">
        <f t="shared" si="1"/>
        <v>-5.6616767814939406</v>
      </c>
      <c r="Q26" s="14">
        <f t="shared" si="1"/>
        <v>0.41291183429219558</v>
      </c>
    </row>
    <row r="27" spans="1:20">
      <c r="A27" s="27" t="s">
        <v>87</v>
      </c>
      <c r="B27" s="14">
        <f>((B22/B5)-1)*100</f>
        <v>-7.7357807379871302</v>
      </c>
      <c r="C27" s="14">
        <f t="shared" ref="C27:Q27" si="2">((C22/C5)-1)*100</f>
        <v>-7.5754235779825096</v>
      </c>
      <c r="D27" s="14">
        <f t="shared" si="2"/>
        <v>-7.6728937504127126</v>
      </c>
      <c r="E27" s="14">
        <f t="shared" si="2"/>
        <v>-7.55297483960703</v>
      </c>
      <c r="F27" s="14">
        <f t="shared" si="2"/>
        <v>-7.1432815641677472</v>
      </c>
      <c r="G27" s="14">
        <f t="shared" si="2"/>
        <v>-8.9457694632042113</v>
      </c>
      <c r="H27" s="14">
        <f t="shared" si="2"/>
        <v>-5.5776163758198933</v>
      </c>
      <c r="I27" s="14">
        <f t="shared" si="2"/>
        <v>-9.9223063990201652</v>
      </c>
      <c r="J27" s="14">
        <f t="shared" si="2"/>
        <v>-0.8434890236537318</v>
      </c>
      <c r="K27" s="14">
        <f t="shared" si="2"/>
        <v>-9.3413166179247664</v>
      </c>
      <c r="L27" s="14">
        <f t="shared" si="2"/>
        <v>-6.0158352495615519</v>
      </c>
      <c r="M27" s="14">
        <f t="shared" si="2"/>
        <v>-5.5043687004166948</v>
      </c>
      <c r="N27" s="14">
        <f t="shared" si="2"/>
        <v>-8.9371038769907702</v>
      </c>
      <c r="O27" s="14">
        <f t="shared" si="2"/>
        <v>-5.8972580193918827</v>
      </c>
      <c r="P27" s="51">
        <f t="shared" si="2"/>
        <v>0.23918009681613839</v>
      </c>
      <c r="Q27" s="14">
        <f t="shared" si="2"/>
        <v>-3.7929067741915512</v>
      </c>
    </row>
    <row r="28" spans="1:20">
      <c r="B28" s="4"/>
      <c r="C28" s="4"/>
      <c r="D28" s="4"/>
      <c r="E28" s="21"/>
      <c r="F28" s="22"/>
      <c r="G28" s="22"/>
      <c r="H28" s="4"/>
      <c r="I28" s="4"/>
      <c r="J28" s="1"/>
      <c r="K28" s="1"/>
      <c r="L28" s="1"/>
      <c r="M28" s="1"/>
      <c r="N28" s="1"/>
      <c r="O28" s="1"/>
      <c r="P28" s="1"/>
      <c r="Q28" s="9"/>
    </row>
    <row r="29" spans="1:20">
      <c r="A29" s="59" t="s">
        <v>119</v>
      </c>
      <c r="B29" s="30"/>
      <c r="C29" s="30"/>
      <c r="D29" s="30"/>
      <c r="E29" s="30"/>
      <c r="F29" s="20"/>
      <c r="G29" s="22"/>
      <c r="H29" s="4"/>
      <c r="I29" s="4"/>
      <c r="J29" s="1"/>
      <c r="K29" s="1"/>
      <c r="L29" s="1"/>
      <c r="M29" s="1"/>
      <c r="N29" s="1"/>
      <c r="O29" s="1"/>
      <c r="P29" s="1"/>
      <c r="Q29" s="9"/>
    </row>
    <row r="30" spans="1:20">
      <c r="A30" s="27" t="s">
        <v>85</v>
      </c>
      <c r="B30" s="31">
        <f>B16-B5</f>
        <v>0.71084880040052312</v>
      </c>
      <c r="C30" s="31">
        <f t="shared" ref="C30:Q30" si="3">C16-C5</f>
        <v>0.86366545293151731</v>
      </c>
      <c r="D30" s="31">
        <f t="shared" si="3"/>
        <v>0.56035790576061473</v>
      </c>
      <c r="E30" s="31">
        <f t="shared" si="3"/>
        <v>0.52861080392302995</v>
      </c>
      <c r="F30" s="31">
        <f t="shared" si="3"/>
        <v>0.89071098440273033</v>
      </c>
      <c r="G30" s="31">
        <f t="shared" si="3"/>
        <v>0.87276158119720648</v>
      </c>
      <c r="H30" s="31">
        <f t="shared" si="3"/>
        <v>1.0767478996587521</v>
      </c>
      <c r="I30" s="31">
        <f t="shared" si="3"/>
        <v>0.51888888554477219</v>
      </c>
      <c r="J30" s="31">
        <f t="shared" si="3"/>
        <v>2.6842483960274279</v>
      </c>
      <c r="K30" s="31">
        <f t="shared" si="3"/>
        <v>0.84012905323999831</v>
      </c>
      <c r="L30" s="31">
        <f t="shared" si="3"/>
        <v>0.87491779730326513</v>
      </c>
      <c r="M30" s="31">
        <f t="shared" si="3"/>
        <v>0.48172945802581424</v>
      </c>
      <c r="N30" s="31">
        <f t="shared" si="3"/>
        <v>0.60791854559287017</v>
      </c>
      <c r="O30" s="31">
        <f t="shared" si="3"/>
        <v>1.0023503694153533</v>
      </c>
      <c r="P30" s="31">
        <f t="shared" si="3"/>
        <v>1.4102561966784783</v>
      </c>
      <c r="Q30" s="31">
        <f t="shared" si="3"/>
        <v>-1.102085919167056</v>
      </c>
    </row>
    <row r="31" spans="1:20">
      <c r="A31" s="27" t="s">
        <v>86</v>
      </c>
      <c r="B31" s="57">
        <f>B22-B16</f>
        <v>-2.4680049487426672</v>
      </c>
      <c r="C31" s="57">
        <f t="shared" ref="C31:Q31" si="4">C22-C16</f>
        <v>-2.4912348560659225</v>
      </c>
      <c r="D31" s="57">
        <f t="shared" si="4"/>
        <v>-2.365134406090224</v>
      </c>
      <c r="E31" s="57">
        <f t="shared" si="4"/>
        <v>-2.3366959798698481</v>
      </c>
      <c r="F31" s="57">
        <f t="shared" si="4"/>
        <v>-2.4312202708159241</v>
      </c>
      <c r="G31" s="57">
        <f t="shared" si="4"/>
        <v>-2.871109626826744</v>
      </c>
      <c r="H31" s="57">
        <f t="shared" si="4"/>
        <v>-2.4885308838113396</v>
      </c>
      <c r="I31" s="57">
        <f t="shared" si="4"/>
        <v>-2.611475793803983</v>
      </c>
      <c r="J31" s="57">
        <f t="shared" si="4"/>
        <v>-2.8815340501046798</v>
      </c>
      <c r="K31" s="57">
        <f t="shared" si="4"/>
        <v>-3.0263928588517715</v>
      </c>
      <c r="L31" s="57">
        <f t="shared" si="4"/>
        <v>-2.2380761627388246</v>
      </c>
      <c r="M31" s="57">
        <f t="shared" si="4"/>
        <v>-1.8107837479174655</v>
      </c>
      <c r="N31" s="57">
        <f t="shared" si="4"/>
        <v>-2.5514046579733005</v>
      </c>
      <c r="O31" s="57">
        <f t="shared" si="4"/>
        <v>-2.290412555789473</v>
      </c>
      <c r="P31" s="57">
        <f t="shared" si="4"/>
        <v>-1.3563304551709408</v>
      </c>
      <c r="Q31" s="57">
        <f t="shared" si="4"/>
        <v>0.1040948728000437</v>
      </c>
    </row>
    <row r="32" spans="1:20">
      <c r="A32" s="27" t="s">
        <v>87</v>
      </c>
      <c r="B32" s="57">
        <f>B22-B6</f>
        <v>-1.6140884987552901</v>
      </c>
      <c r="C32" s="57">
        <f t="shared" ref="C32:Q32" si="5">C22-C6</f>
        <v>-1.3893799399046109</v>
      </c>
      <c r="D32" s="57">
        <f t="shared" si="5"/>
        <v>-1.7062726315894956</v>
      </c>
      <c r="E32" s="57">
        <f t="shared" si="5"/>
        <v>-1.5379851705901864</v>
      </c>
      <c r="F32" s="57">
        <f t="shared" si="5"/>
        <v>-1.5055176831344355</v>
      </c>
      <c r="G32" s="57">
        <f t="shared" si="5"/>
        <v>-1.9821256253355131</v>
      </c>
      <c r="H32" s="57">
        <f t="shared" si="5"/>
        <v>-1.2798358237211858</v>
      </c>
      <c r="I32" s="57">
        <f t="shared" si="5"/>
        <v>-1.9555092490145718</v>
      </c>
      <c r="J32" s="57">
        <f t="shared" si="5"/>
        <v>-0.47774444058136112</v>
      </c>
      <c r="K32" s="57">
        <f t="shared" si="5"/>
        <v>-2.4305552776632524</v>
      </c>
      <c r="L32" s="57">
        <f t="shared" si="5"/>
        <v>-1.2120826327009198</v>
      </c>
      <c r="M32" s="57">
        <f t="shared" si="5"/>
        <v>-1.0486383306877265</v>
      </c>
      <c r="N32" s="57">
        <f t="shared" si="5"/>
        <v>-1.7139388842303944</v>
      </c>
      <c r="O32" s="57">
        <f t="shared" si="5"/>
        <v>-0.94107095159622745</v>
      </c>
      <c r="P32" s="57">
        <f t="shared" si="5"/>
        <v>0.44540512697596668</v>
      </c>
      <c r="Q32" s="57">
        <f t="shared" si="5"/>
        <v>-1.2033303553973589</v>
      </c>
    </row>
    <row r="33" spans="1:17">
      <c r="A33" s="59" t="s">
        <v>128</v>
      </c>
      <c r="B33" s="4"/>
      <c r="C33" s="4"/>
      <c r="D33" s="4"/>
      <c r="E33" s="21"/>
      <c r="F33" s="22"/>
      <c r="G33" s="22"/>
      <c r="H33" s="4"/>
      <c r="I33" s="4"/>
      <c r="J33" s="1"/>
      <c r="K33" s="1"/>
      <c r="L33" s="1"/>
      <c r="M33" s="1"/>
      <c r="N33" s="1"/>
      <c r="O33" s="1"/>
      <c r="P33" s="1"/>
      <c r="Q33" s="9"/>
    </row>
    <row r="34" spans="1:17">
      <c r="B34" s="4"/>
      <c r="C34" s="4"/>
      <c r="D34" s="4"/>
      <c r="E34" s="21"/>
      <c r="F34" s="22"/>
      <c r="G34" s="22"/>
      <c r="H34" s="4"/>
      <c r="I34" s="4"/>
      <c r="J34" s="1"/>
      <c r="K34" s="1"/>
      <c r="L34" s="1"/>
      <c r="M34" s="1"/>
      <c r="N34" s="1"/>
      <c r="O34" s="1"/>
      <c r="P34" s="1"/>
      <c r="Q34" s="9"/>
    </row>
    <row r="35" spans="1:17">
      <c r="B35" s="4"/>
      <c r="C35" s="4"/>
      <c r="D35" s="4"/>
      <c r="E35" s="21"/>
      <c r="F35" s="22"/>
      <c r="G35" s="22"/>
      <c r="H35" s="4"/>
      <c r="I35" s="4"/>
      <c r="J35" s="1"/>
      <c r="K35" s="1"/>
      <c r="L35" s="1"/>
      <c r="M35" s="1"/>
      <c r="N35" s="1"/>
      <c r="O35" s="1"/>
      <c r="P35" s="1"/>
      <c r="Q35" s="9"/>
    </row>
    <row r="36" spans="1:17">
      <c r="B36" s="4"/>
      <c r="C36" s="4"/>
      <c r="D36" s="4"/>
      <c r="E36" s="21"/>
      <c r="F36" s="22"/>
      <c r="G36" s="22"/>
      <c r="H36" s="4"/>
      <c r="I36" s="4"/>
      <c r="J36" s="1"/>
      <c r="K36" s="1"/>
      <c r="L36" s="1"/>
      <c r="M36" s="1"/>
      <c r="N36" s="1"/>
      <c r="O36" s="1"/>
      <c r="P36" s="1"/>
      <c r="Q36" s="9"/>
    </row>
    <row r="37" spans="1:17">
      <c r="B37" s="4"/>
      <c r="C37" s="4"/>
      <c r="D37" s="4"/>
      <c r="E37" s="21"/>
      <c r="F37" s="22"/>
      <c r="G37" s="22"/>
      <c r="H37" s="4"/>
      <c r="I37" s="4"/>
      <c r="J37" s="1"/>
      <c r="K37" s="1"/>
      <c r="L37" s="1"/>
      <c r="M37" s="1"/>
      <c r="N37" s="1"/>
      <c r="O37" s="1"/>
      <c r="P37" s="1"/>
      <c r="Q37" s="9"/>
    </row>
    <row r="38" spans="1:17">
      <c r="B38" s="4"/>
      <c r="C38" s="4"/>
      <c r="D38" s="4"/>
      <c r="E38" s="21"/>
      <c r="F38" s="22"/>
      <c r="G38" s="22"/>
      <c r="H38" s="4"/>
      <c r="I38" s="4"/>
      <c r="J38" s="1"/>
      <c r="K38" s="1"/>
      <c r="L38" s="1"/>
      <c r="M38" s="1"/>
      <c r="N38" s="1"/>
      <c r="O38" s="1"/>
      <c r="P38" s="1"/>
      <c r="Q38" s="9"/>
    </row>
    <row r="39" spans="1:17">
      <c r="B39" s="4"/>
      <c r="C39" s="4"/>
      <c r="D39" s="4"/>
      <c r="E39" s="21"/>
      <c r="F39" s="22"/>
      <c r="G39" s="22"/>
      <c r="H39" s="4"/>
      <c r="I39" s="4"/>
      <c r="J39" s="1"/>
      <c r="K39" s="1"/>
      <c r="L39" s="1"/>
      <c r="M39" s="1"/>
      <c r="N39" s="1"/>
      <c r="O39" s="1"/>
      <c r="P39" s="1"/>
      <c r="Q39" s="9"/>
    </row>
    <row r="40" spans="1:17">
      <c r="B40" s="4"/>
      <c r="C40" s="4"/>
      <c r="D40" s="4"/>
      <c r="E40" s="21"/>
      <c r="F40" s="22"/>
      <c r="G40" s="22"/>
      <c r="H40" s="4"/>
      <c r="I40" s="4"/>
      <c r="J40" s="1"/>
      <c r="K40" s="1"/>
      <c r="L40" s="1"/>
      <c r="M40" s="1"/>
      <c r="N40" s="1"/>
      <c r="O40" s="1"/>
      <c r="P40" s="1"/>
      <c r="Q40" s="9"/>
    </row>
    <row r="41" spans="1:17">
      <c r="B41" s="4"/>
      <c r="C41" s="4"/>
      <c r="D41" s="4"/>
      <c r="E41" s="21"/>
      <c r="F41" s="22"/>
      <c r="G41" s="22"/>
      <c r="H41" s="4"/>
      <c r="I41" s="4"/>
      <c r="J41" s="1"/>
      <c r="K41" s="1"/>
      <c r="L41" s="1"/>
      <c r="M41" s="1"/>
      <c r="N41" s="1"/>
      <c r="O41" s="1"/>
      <c r="P41" s="1"/>
      <c r="Q41" s="9"/>
    </row>
    <row r="42" spans="1:17">
      <c r="B42" s="4"/>
      <c r="C42" s="4"/>
      <c r="D42" s="4"/>
      <c r="E42" s="21"/>
      <c r="F42" s="22"/>
      <c r="G42" s="22"/>
      <c r="H42" s="4"/>
      <c r="I42" s="4"/>
      <c r="J42" s="1"/>
      <c r="K42" s="1"/>
      <c r="L42" s="1"/>
      <c r="M42" s="1"/>
      <c r="N42" s="1"/>
      <c r="O42" s="1"/>
      <c r="P42" s="1"/>
      <c r="Q42" s="9"/>
    </row>
  </sheetData>
  <mergeCells count="6">
    <mergeCell ref="A1:Q1"/>
    <mergeCell ref="B2:P2"/>
    <mergeCell ref="C3:D3"/>
    <mergeCell ref="E3:G3"/>
    <mergeCell ref="H3:I3"/>
    <mergeCell ref="J3:P3"/>
  </mergeCells>
  <pageMargins left="0.7" right="0.7" top="0.75" bottom="0.75" header="0.3" footer="0.3"/>
  <pageSetup scale="68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Normal="100" zoomScaleSheetLayoutView="100" workbookViewId="0">
      <selection activeCell="H30" sqref="H30"/>
    </sheetView>
  </sheetViews>
  <sheetFormatPr defaultRowHeight="15"/>
  <cols>
    <col min="1" max="1" width="12.42578125" customWidth="1"/>
    <col min="2" max="2" width="9.140625" style="11"/>
  </cols>
  <sheetData>
    <row r="1" spans="1:12" s="6" customFormat="1">
      <c r="A1" s="66" t="s">
        <v>126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>
      <c r="B2" s="26" t="s">
        <v>36</v>
      </c>
      <c r="C2" s="26" t="s">
        <v>19</v>
      </c>
      <c r="D2" s="26" t="s">
        <v>20</v>
      </c>
      <c r="E2" s="26" t="s">
        <v>21</v>
      </c>
      <c r="F2" s="26" t="s">
        <v>22</v>
      </c>
      <c r="G2" s="26" t="s">
        <v>23</v>
      </c>
      <c r="H2" s="26" t="s">
        <v>24</v>
      </c>
      <c r="I2" s="26" t="s">
        <v>25</v>
      </c>
      <c r="J2" s="26" t="s">
        <v>26</v>
      </c>
      <c r="K2" s="26" t="s">
        <v>27</v>
      </c>
      <c r="L2" s="26" t="s">
        <v>28</v>
      </c>
    </row>
    <row r="3" spans="1:12">
      <c r="A3" s="27">
        <v>1997</v>
      </c>
      <c r="B3" s="23">
        <v>27.900449186563502</v>
      </c>
      <c r="C3" s="23">
        <v>39.731165766716003</v>
      </c>
      <c r="D3" s="23">
        <v>46.104256063699722</v>
      </c>
      <c r="E3" s="23">
        <v>42.818682640790939</v>
      </c>
      <c r="F3" s="23">
        <v>41.131602972745895</v>
      </c>
      <c r="G3" s="23">
        <v>29.125722497701645</v>
      </c>
      <c r="H3" s="23">
        <v>25.067146122455597</v>
      </c>
      <c r="I3" s="23">
        <v>33.962292224168777</v>
      </c>
      <c r="J3" s="23">
        <v>34.080146998167038</v>
      </c>
      <c r="K3" s="23">
        <v>30.549599230289459</v>
      </c>
      <c r="L3" s="23">
        <v>21.466056257486343</v>
      </c>
    </row>
    <row r="4" spans="1:12">
      <c r="A4" s="27">
        <v>1998</v>
      </c>
      <c r="B4" s="23">
        <v>27.504755556583397</v>
      </c>
      <c r="C4" s="23">
        <v>41.407129913568497</v>
      </c>
      <c r="D4" s="23">
        <v>45.640960335731506</v>
      </c>
      <c r="E4" s="23">
        <v>41.424059867858887</v>
      </c>
      <c r="F4" s="23">
        <v>40.412571281194687</v>
      </c>
      <c r="G4" s="23">
        <v>29.058310389518738</v>
      </c>
      <c r="H4" s="23">
        <v>24.339121207594872</v>
      </c>
      <c r="I4" s="23">
        <v>34.079329669475555</v>
      </c>
      <c r="J4" s="23">
        <v>33.272497355937958</v>
      </c>
      <c r="K4" s="23">
        <v>29.859231412410736</v>
      </c>
      <c r="L4" s="23">
        <v>21.537917107343674</v>
      </c>
    </row>
    <row r="5" spans="1:12">
      <c r="A5" s="27">
        <v>1999</v>
      </c>
      <c r="B5" s="23">
        <v>26.775319129228599</v>
      </c>
      <c r="C5" s="23">
        <v>41.138067841529846</v>
      </c>
      <c r="D5" s="23">
        <v>45.153326541185379</v>
      </c>
      <c r="E5" s="23">
        <v>40.986185520887375</v>
      </c>
      <c r="F5" s="23">
        <v>38.889245688915253</v>
      </c>
      <c r="G5" s="23">
        <v>28.814546763896942</v>
      </c>
      <c r="H5" s="23">
        <v>23.716660588979721</v>
      </c>
      <c r="I5" s="23">
        <v>32.864440977573395</v>
      </c>
      <c r="J5" s="23">
        <v>32.805250585079193</v>
      </c>
      <c r="K5" s="23">
        <v>28.184592723846436</v>
      </c>
      <c r="L5" s="23">
        <v>20.431730151176453</v>
      </c>
    </row>
    <row r="6" spans="1:12">
      <c r="A6" s="27">
        <v>2000</v>
      </c>
      <c r="B6" s="23">
        <v>27.074842900037748</v>
      </c>
      <c r="C6" s="23">
        <v>41.050108522176743</v>
      </c>
      <c r="D6" s="23">
        <v>45.407205075025558</v>
      </c>
      <c r="E6" s="23">
        <v>40.418628603219986</v>
      </c>
      <c r="F6" s="23">
        <v>38.531967252492905</v>
      </c>
      <c r="G6" s="23">
        <v>28.859268128871918</v>
      </c>
      <c r="H6" s="23">
        <v>23.556089028716087</v>
      </c>
      <c r="I6" s="23">
        <v>33.718739449977875</v>
      </c>
      <c r="J6" s="23">
        <v>32.782457023859024</v>
      </c>
      <c r="K6" s="23">
        <v>29.514992982149124</v>
      </c>
      <c r="L6" s="23">
        <v>22.193070873618126</v>
      </c>
    </row>
    <row r="7" spans="1:12">
      <c r="A7" s="27">
        <v>2001</v>
      </c>
      <c r="B7" s="23">
        <v>25.530580431222926</v>
      </c>
      <c r="C7" s="23">
        <v>39.397677034139633</v>
      </c>
      <c r="D7" s="23">
        <v>42.9530069231987</v>
      </c>
      <c r="E7" s="23">
        <v>38.646650314331055</v>
      </c>
      <c r="F7" s="23">
        <v>37.683252245187759</v>
      </c>
      <c r="G7" s="23">
        <v>27.425403892993927</v>
      </c>
      <c r="H7" s="23">
        <v>22.098460048437119</v>
      </c>
      <c r="I7" s="23">
        <v>32.548900693655014</v>
      </c>
      <c r="J7" s="23">
        <v>30.54184764623642</v>
      </c>
      <c r="K7" s="23">
        <v>25.559699535369873</v>
      </c>
      <c r="L7" s="23">
        <v>22.167510911822319</v>
      </c>
    </row>
    <row r="8" spans="1:12">
      <c r="A8" s="27">
        <v>2002</v>
      </c>
      <c r="B8" s="23">
        <v>25.580665469169599</v>
      </c>
      <c r="C8" s="23">
        <v>39.331085234880447</v>
      </c>
      <c r="D8" s="23">
        <v>42.29307696223259</v>
      </c>
      <c r="E8" s="23">
        <v>39.28944393992424</v>
      </c>
      <c r="F8" s="23">
        <v>38.11199963092804</v>
      </c>
      <c r="G8" s="23">
        <v>27.262921631336212</v>
      </c>
      <c r="H8" s="23">
        <v>22.294801473617554</v>
      </c>
      <c r="I8" s="23">
        <v>31.836438179016113</v>
      </c>
      <c r="J8" s="23">
        <v>30.327916145324707</v>
      </c>
      <c r="K8" s="23">
        <v>25.448298081755638</v>
      </c>
      <c r="L8" s="23">
        <v>22.421875223517418</v>
      </c>
    </row>
    <row r="9" spans="1:12">
      <c r="A9" s="27">
        <v>2003</v>
      </c>
      <c r="B9" s="23">
        <v>26.9831582903862</v>
      </c>
      <c r="C9" s="23">
        <v>40.848816186189651</v>
      </c>
      <c r="D9" s="23">
        <v>40.68695604801178</v>
      </c>
      <c r="E9" s="23">
        <v>39.101874083280563</v>
      </c>
      <c r="F9" s="23">
        <v>39.447329193353653</v>
      </c>
      <c r="G9" s="23">
        <v>27.972520887851715</v>
      </c>
      <c r="H9" s="23">
        <v>24.202209711074829</v>
      </c>
      <c r="I9" s="23">
        <v>34.118200093507767</v>
      </c>
      <c r="J9" s="23">
        <v>31.385364383459091</v>
      </c>
      <c r="K9" s="23">
        <v>26.647751778364182</v>
      </c>
      <c r="L9" s="23">
        <v>24.171334132552147</v>
      </c>
    </row>
    <row r="10" spans="1:12">
      <c r="A10" s="27">
        <v>2004</v>
      </c>
      <c r="B10" s="23">
        <v>26.660823822021474</v>
      </c>
      <c r="C10" s="23">
        <v>40.9402996301651</v>
      </c>
      <c r="D10" s="23">
        <v>39.700686931610107</v>
      </c>
      <c r="E10" s="23">
        <v>38.400480151176453</v>
      </c>
      <c r="F10" s="23">
        <v>39.055156707763672</v>
      </c>
      <c r="G10" s="23">
        <v>27.102639526128769</v>
      </c>
      <c r="H10" s="23">
        <v>23.747362941503525</v>
      </c>
      <c r="I10" s="23">
        <v>32.136037945747375</v>
      </c>
      <c r="J10" s="23">
        <v>30.472089350223541</v>
      </c>
      <c r="K10" s="23">
        <v>26.544485986232758</v>
      </c>
      <c r="L10" s="23">
        <v>25.780124589800835</v>
      </c>
    </row>
    <row r="11" spans="1:12">
      <c r="A11" s="27">
        <v>2005</v>
      </c>
      <c r="B11" s="23">
        <v>26.453110575675954</v>
      </c>
      <c r="C11" s="23">
        <v>41.950158029794693</v>
      </c>
      <c r="D11" s="23">
        <v>40.560048073530197</v>
      </c>
      <c r="E11" s="23">
        <v>38.494071364402771</v>
      </c>
      <c r="F11" s="23">
        <v>39.901979267597198</v>
      </c>
      <c r="G11" s="23">
        <v>26.906987279653549</v>
      </c>
      <c r="H11" s="23">
        <v>24.101796746253967</v>
      </c>
      <c r="I11" s="23">
        <v>32.990296930074692</v>
      </c>
      <c r="J11" s="23">
        <v>30.531853437423706</v>
      </c>
      <c r="K11" s="23">
        <v>23.94469641149044</v>
      </c>
      <c r="L11" s="23">
        <v>25.170765444636345</v>
      </c>
    </row>
    <row r="12" spans="1:12">
      <c r="A12" s="27">
        <v>2006</v>
      </c>
      <c r="B12" s="23">
        <v>25.864767283201228</v>
      </c>
      <c r="C12" s="23">
        <v>41.673731803894043</v>
      </c>
      <c r="D12" s="23">
        <v>40.97047820687294</v>
      </c>
      <c r="E12" s="23">
        <v>38.130763173103333</v>
      </c>
      <c r="F12" s="23">
        <v>39.587359875440598</v>
      </c>
      <c r="G12" s="23">
        <v>26.718295365571976</v>
      </c>
      <c r="H12" s="23">
        <v>24.341253191232681</v>
      </c>
      <c r="I12" s="23">
        <v>31.370658427476883</v>
      </c>
      <c r="J12" s="23">
        <v>28.068827092647552</v>
      </c>
      <c r="K12" s="23">
        <v>20.181562379002571</v>
      </c>
      <c r="L12" s="23">
        <v>24.694428220391273</v>
      </c>
    </row>
    <row r="13" spans="1:12">
      <c r="A13" s="27">
        <v>2007</v>
      </c>
      <c r="B13" s="23">
        <v>25.402826815843571</v>
      </c>
      <c r="C13" s="23">
        <v>39.728114753961563</v>
      </c>
      <c r="D13" s="23">
        <v>41.626302152872086</v>
      </c>
      <c r="E13" s="23">
        <v>35.822219401597977</v>
      </c>
      <c r="F13" s="23">
        <v>38.254620879888535</v>
      </c>
      <c r="G13" s="23">
        <v>26.846572756767273</v>
      </c>
      <c r="H13" s="23">
        <v>24.884146079421043</v>
      </c>
      <c r="I13" s="23">
        <v>30.087921023368835</v>
      </c>
      <c r="J13" s="23">
        <v>28.020887076854706</v>
      </c>
      <c r="K13" s="23">
        <v>17.068079859018326</v>
      </c>
      <c r="L13" s="23">
        <v>23.377380892634392</v>
      </c>
    </row>
    <row r="14" spans="1:12">
      <c r="A14" s="27">
        <v>2008</v>
      </c>
      <c r="B14" s="23">
        <v>24.540875107049974</v>
      </c>
      <c r="C14" s="23">
        <v>38.091881573200226</v>
      </c>
      <c r="D14" s="23">
        <v>39.116093516349792</v>
      </c>
      <c r="E14" s="23">
        <v>36.912199109792709</v>
      </c>
      <c r="F14" s="23">
        <v>35.443375259637833</v>
      </c>
      <c r="G14" s="23">
        <v>26.435865461826324</v>
      </c>
      <c r="H14" s="23">
        <v>24.415186792612076</v>
      </c>
      <c r="I14" s="23">
        <v>29.25366535782814</v>
      </c>
      <c r="J14" s="23">
        <v>24.352729320526123</v>
      </c>
      <c r="K14" s="23">
        <v>15.342472493648529</v>
      </c>
      <c r="L14" s="23">
        <v>22.099985927343369</v>
      </c>
    </row>
    <row r="15" spans="1:12">
      <c r="A15" s="27">
        <v>2009</v>
      </c>
      <c r="B15" s="23">
        <v>25.420945137739171</v>
      </c>
      <c r="C15" s="23">
        <v>37.383075803518295</v>
      </c>
      <c r="D15" s="23">
        <v>39.860377460718155</v>
      </c>
      <c r="E15" s="23">
        <v>36.723971366882324</v>
      </c>
      <c r="F15" s="23">
        <v>35.865001380443573</v>
      </c>
      <c r="G15" s="23">
        <v>26.717106252908707</v>
      </c>
      <c r="H15" s="23">
        <v>25.660330802202225</v>
      </c>
      <c r="I15" s="23">
        <v>29.302991926670074</v>
      </c>
      <c r="J15" s="23">
        <v>23.419327288866043</v>
      </c>
      <c r="K15" s="23">
        <v>16.924137994647026</v>
      </c>
      <c r="L15" s="23">
        <v>23.378315195441246</v>
      </c>
    </row>
    <row r="16" spans="1:12">
      <c r="A16" s="27">
        <v>2010</v>
      </c>
      <c r="B16" s="23">
        <v>26.204533874988577</v>
      </c>
      <c r="C16" s="23">
        <v>37.393976002931595</v>
      </c>
      <c r="D16" s="23">
        <v>39.00216743350029</v>
      </c>
      <c r="E16" s="23">
        <v>36.411555856466293</v>
      </c>
      <c r="F16" s="23">
        <v>36.092732101678848</v>
      </c>
      <c r="G16" s="23">
        <v>27.184317260980606</v>
      </c>
      <c r="H16" s="23">
        <v>26.88961997628212</v>
      </c>
      <c r="I16" s="23">
        <v>29.758719354867935</v>
      </c>
      <c r="J16" s="23">
        <v>23.410423099994659</v>
      </c>
      <c r="K16" s="23">
        <v>18.139243125915527</v>
      </c>
      <c r="L16" s="23">
        <v>23.749594390392303</v>
      </c>
    </row>
    <row r="17" spans="1:17">
      <c r="A17" s="27">
        <v>2011</v>
      </c>
      <c r="B17" s="23">
        <v>26.00201182067395</v>
      </c>
      <c r="C17" s="23">
        <v>35.014265030622482</v>
      </c>
      <c r="D17" s="23">
        <v>37.832309305667877</v>
      </c>
      <c r="E17" s="23">
        <v>35.448406636714935</v>
      </c>
      <c r="F17" s="23">
        <v>36.241471767425537</v>
      </c>
      <c r="G17" s="23">
        <v>26.962881162762642</v>
      </c>
      <c r="H17" s="23">
        <v>26.539897918701172</v>
      </c>
      <c r="I17" s="23">
        <v>29.024646431207657</v>
      </c>
      <c r="J17" s="23">
        <v>21.677639335393906</v>
      </c>
      <c r="K17" s="23">
        <v>18.388919159770012</v>
      </c>
      <c r="L17" s="23">
        <v>24.678955227136612</v>
      </c>
    </row>
    <row r="18" spans="1:17">
      <c r="A18" s="27">
        <v>2012</v>
      </c>
      <c r="B18" s="23">
        <v>26.937542110681552</v>
      </c>
      <c r="C18" s="23">
        <v>34.148527681827545</v>
      </c>
      <c r="D18" s="23">
        <v>37.582515180110931</v>
      </c>
      <c r="E18" s="23">
        <v>35.689383000135422</v>
      </c>
      <c r="F18" s="23">
        <v>38.187567889690399</v>
      </c>
      <c r="G18" s="23">
        <v>27.636968344449997</v>
      </c>
      <c r="H18" s="23">
        <v>28.114172071218491</v>
      </c>
      <c r="I18" s="23">
        <v>30.43210506439209</v>
      </c>
      <c r="J18" s="23">
        <v>22.785978764295578</v>
      </c>
      <c r="K18" s="23">
        <v>18.271876126527786</v>
      </c>
      <c r="L18" s="23">
        <v>25.495362281799316</v>
      </c>
    </row>
    <row r="19" spans="1:17">
      <c r="A19" s="27">
        <v>2013</v>
      </c>
      <c r="B19" s="23">
        <v>27.033077180385579</v>
      </c>
      <c r="C19" s="23">
        <v>31.424872577190399</v>
      </c>
      <c r="D19" s="23">
        <v>36.707640439271927</v>
      </c>
      <c r="E19" s="23">
        <v>36.63974404335022</v>
      </c>
      <c r="F19" s="23">
        <v>37.624335289001465</v>
      </c>
      <c r="G19" s="23">
        <v>27.902165055274963</v>
      </c>
      <c r="H19" s="23">
        <v>28.618349879980087</v>
      </c>
      <c r="I19" s="23">
        <v>30.843723565340042</v>
      </c>
      <c r="J19" s="23">
        <v>21.688135340809822</v>
      </c>
      <c r="K19" s="23">
        <v>17.913191393017769</v>
      </c>
      <c r="L19" s="23">
        <v>25.0651765614748</v>
      </c>
    </row>
    <row r="20" spans="1:17">
      <c r="A20" s="27">
        <v>2014</v>
      </c>
      <c r="B20" s="23">
        <v>27.555154263973247</v>
      </c>
      <c r="C20" s="23">
        <v>31.112959980964661</v>
      </c>
      <c r="D20" s="23">
        <v>39.723135530948639</v>
      </c>
      <c r="E20" s="23">
        <v>35.456906259059906</v>
      </c>
      <c r="F20" s="23">
        <v>37.527754157781601</v>
      </c>
      <c r="G20" s="23">
        <v>28.236091881990433</v>
      </c>
      <c r="H20" s="23">
        <v>29.12231907248497</v>
      </c>
      <c r="I20" s="23">
        <v>30.828549712896347</v>
      </c>
      <c r="J20" s="23">
        <v>21.705326810479164</v>
      </c>
      <c r="K20" s="23">
        <v>18.761929869651794</v>
      </c>
      <c r="L20" s="23">
        <v>26.664156466722488</v>
      </c>
    </row>
    <row r="21" spans="1:17" s="11" customFormat="1">
      <c r="A21" s="30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7" s="11" customFormat="1">
      <c r="A22" s="11" t="s">
        <v>118</v>
      </c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7" s="11" customFormat="1">
      <c r="A23" s="27" t="s">
        <v>85</v>
      </c>
      <c r="B23" s="14">
        <f>((B14/B3)-1)*100</f>
        <v>-12.041290292671903</v>
      </c>
      <c r="C23" s="14">
        <f>((C14/C3)-1)*100</f>
        <v>-4.1259403339457439</v>
      </c>
      <c r="D23" s="14">
        <f t="shared" ref="D23:L23" si="0">((D14/D3)-1)*100</f>
        <v>-15.157304648175584</v>
      </c>
      <c r="E23" s="14">
        <f t="shared" si="0"/>
        <v>-13.794173866926618</v>
      </c>
      <c r="F23" s="14">
        <f t="shared" si="0"/>
        <v>-13.829336330210918</v>
      </c>
      <c r="G23" s="14">
        <f t="shared" si="0"/>
        <v>-9.2353315392865625</v>
      </c>
      <c r="H23" s="14">
        <f t="shared" si="0"/>
        <v>-2.6008518347427012</v>
      </c>
      <c r="I23" s="14">
        <f t="shared" si="0"/>
        <v>-13.864278757338443</v>
      </c>
      <c r="J23" s="14">
        <f t="shared" si="0"/>
        <v>-28.542769132316515</v>
      </c>
      <c r="K23" s="14">
        <f t="shared" si="0"/>
        <v>-49.778481943433469</v>
      </c>
      <c r="L23" s="14">
        <f t="shared" si="0"/>
        <v>2.9531724982596153</v>
      </c>
      <c r="M23" s="14"/>
      <c r="N23" s="14"/>
      <c r="O23" s="14"/>
      <c r="P23" s="14"/>
      <c r="Q23" s="14"/>
    </row>
    <row r="24" spans="1:17" s="11" customFormat="1">
      <c r="A24" s="27" t="s">
        <v>86</v>
      </c>
      <c r="B24" s="14">
        <f>((B20/B14)-1)*100</f>
        <v>12.282688142841923</v>
      </c>
      <c r="C24" s="14">
        <f t="shared" ref="C24:L24" si="1">((C20/C14)-1)*100</f>
        <v>-18.321283444148971</v>
      </c>
      <c r="D24" s="14">
        <f t="shared" si="1"/>
        <v>1.5518983621028326</v>
      </c>
      <c r="E24" s="14">
        <f t="shared" si="1"/>
        <v>-3.9425796507115085</v>
      </c>
      <c r="F24" s="14">
        <f t="shared" si="1"/>
        <v>5.8808702130505486</v>
      </c>
      <c r="G24" s="14">
        <f t="shared" si="1"/>
        <v>6.8097880992912918</v>
      </c>
      <c r="H24" s="14">
        <f t="shared" si="1"/>
        <v>19.279525976419109</v>
      </c>
      <c r="I24" s="14">
        <f t="shared" si="1"/>
        <v>5.3835453978309022</v>
      </c>
      <c r="J24" s="14">
        <f t="shared" si="1"/>
        <v>-10.871071062312298</v>
      </c>
      <c r="K24" s="14">
        <f t="shared" si="1"/>
        <v>22.287524891563937</v>
      </c>
      <c r="L24" s="14">
        <f t="shared" si="1"/>
        <v>20.65236853265171</v>
      </c>
      <c r="M24" s="14"/>
      <c r="N24" s="14"/>
      <c r="O24" s="14"/>
      <c r="P24" s="14"/>
      <c r="Q24" s="14"/>
    </row>
    <row r="25" spans="1:17">
      <c r="A25" s="27" t="s">
        <v>87</v>
      </c>
      <c r="B25" s="14">
        <f>((B20/B3)-1)*100</f>
        <v>-1.2375962848531707</v>
      </c>
      <c r="C25" s="14">
        <f t="shared" ref="C25:L25" si="2">((C20/C3)-1)*100</f>
        <v>-21.69129855477604</v>
      </c>
      <c r="D25" s="14">
        <f t="shared" si="2"/>
        <v>-13.840632248646722</v>
      </c>
      <c r="E25" s="14">
        <f t="shared" si="2"/>
        <v>-17.192907225776921</v>
      </c>
      <c r="F25" s="14">
        <f t="shared" si="2"/>
        <v>-8.7617514380663231</v>
      </c>
      <c r="G25" s="14">
        <f t="shared" si="2"/>
        <v>-3.0544499480876897</v>
      </c>
      <c r="H25" s="14">
        <f t="shared" si="2"/>
        <v>16.177242236589031</v>
      </c>
      <c r="I25" s="14">
        <f t="shared" si="2"/>
        <v>-9.2271231004906866</v>
      </c>
      <c r="J25" s="14">
        <f t="shared" si="2"/>
        <v>-36.310935479102945</v>
      </c>
      <c r="K25" s="14">
        <f t="shared" si="2"/>
        <v>-38.585348605654936</v>
      </c>
      <c r="L25" s="14">
        <f t="shared" si="2"/>
        <v>24.215441098656832</v>
      </c>
    </row>
    <row r="26" spans="1:17">
      <c r="A26" s="11"/>
      <c r="B26" s="4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7">
      <c r="A27" s="59" t="s">
        <v>119</v>
      </c>
      <c r="B27" s="30"/>
      <c r="C27" s="30"/>
      <c r="D27" s="30"/>
      <c r="E27" s="30"/>
      <c r="F27" s="20"/>
      <c r="G27" s="22"/>
      <c r="H27" s="4"/>
      <c r="I27" s="4"/>
      <c r="J27" s="1"/>
      <c r="K27" s="1"/>
      <c r="L27" s="1"/>
      <c r="M27" s="1"/>
      <c r="N27" s="1"/>
      <c r="O27" s="1"/>
      <c r="P27" s="1"/>
      <c r="Q27" s="9"/>
    </row>
    <row r="28" spans="1:17">
      <c r="A28" s="27" t="s">
        <v>85</v>
      </c>
      <c r="B28" s="31">
        <f t="shared" ref="B28:L28" si="3">B14-B3</f>
        <v>-3.3595740795135285</v>
      </c>
      <c r="C28" s="31">
        <f t="shared" si="3"/>
        <v>-1.6392841935157776</v>
      </c>
      <c r="D28" s="31">
        <f t="shared" si="3"/>
        <v>-6.9881625473499298</v>
      </c>
      <c r="E28" s="31">
        <f t="shared" si="3"/>
        <v>-5.90648353099823</v>
      </c>
      <c r="F28" s="31">
        <f t="shared" si="3"/>
        <v>-5.6882277131080627</v>
      </c>
      <c r="G28" s="31">
        <f t="shared" si="3"/>
        <v>-2.6898570358753204</v>
      </c>
      <c r="H28" s="31">
        <f t="shared" si="3"/>
        <v>-0.65195932984352112</v>
      </c>
      <c r="I28" s="31">
        <f t="shared" si="3"/>
        <v>-4.7086268663406372</v>
      </c>
      <c r="J28" s="31">
        <f t="shared" si="3"/>
        <v>-9.7274176776409149</v>
      </c>
      <c r="K28" s="31">
        <f t="shared" si="3"/>
        <v>-15.20712673664093</v>
      </c>
      <c r="L28" s="31">
        <f t="shared" si="3"/>
        <v>0.63392966985702515</v>
      </c>
      <c r="M28" s="31"/>
      <c r="N28" s="31"/>
      <c r="O28" s="31"/>
      <c r="P28" s="31"/>
      <c r="Q28" s="31"/>
    </row>
    <row r="29" spans="1:17">
      <c r="A29" s="27" t="s">
        <v>86</v>
      </c>
      <c r="B29" s="57">
        <f t="shared" ref="B29:L29" si="4">B20-B14</f>
        <v>3.0142791569232728</v>
      </c>
      <c r="C29" s="57">
        <f t="shared" si="4"/>
        <v>-6.9789215922355652</v>
      </c>
      <c r="D29" s="57">
        <f t="shared" si="4"/>
        <v>0.60704201459884644</v>
      </c>
      <c r="E29" s="57">
        <f t="shared" si="4"/>
        <v>-1.4552928507328033</v>
      </c>
      <c r="F29" s="57">
        <f t="shared" si="4"/>
        <v>2.0843788981437683</v>
      </c>
      <c r="G29" s="57">
        <f t="shared" si="4"/>
        <v>1.8002264201641083</v>
      </c>
      <c r="H29" s="57">
        <f t="shared" si="4"/>
        <v>4.7071322798728943</v>
      </c>
      <c r="I29" s="57">
        <f t="shared" si="4"/>
        <v>1.5748843550682068</v>
      </c>
      <c r="J29" s="57">
        <f t="shared" si="4"/>
        <v>-2.6474025100469589</v>
      </c>
      <c r="K29" s="57">
        <f t="shared" si="4"/>
        <v>3.4194573760032654</v>
      </c>
      <c r="L29" s="57">
        <f t="shared" si="4"/>
        <v>4.5641705393791199</v>
      </c>
      <c r="M29" s="57"/>
      <c r="N29" s="57"/>
      <c r="O29" s="57"/>
      <c r="P29" s="57"/>
      <c r="Q29" s="57"/>
    </row>
    <row r="30" spans="1:17">
      <c r="A30" s="27" t="s">
        <v>87</v>
      </c>
      <c r="B30" s="57">
        <f t="shared" ref="B30:L30" si="5">B20-B4</f>
        <v>5.0398707389849307E-2</v>
      </c>
      <c r="C30" s="57">
        <f t="shared" si="5"/>
        <v>-10.294169932603836</v>
      </c>
      <c r="D30" s="57">
        <f t="shared" si="5"/>
        <v>-5.9178248047828674</v>
      </c>
      <c r="E30" s="57">
        <f t="shared" si="5"/>
        <v>-5.9671536087989807</v>
      </c>
      <c r="F30" s="57">
        <f t="shared" si="5"/>
        <v>-2.8848171234130859</v>
      </c>
      <c r="G30" s="57">
        <f t="shared" si="5"/>
        <v>-0.82221850752830505</v>
      </c>
      <c r="H30" s="57">
        <f t="shared" si="5"/>
        <v>4.7831978648900986</v>
      </c>
      <c r="I30" s="57">
        <f t="shared" si="5"/>
        <v>-3.2507799565792084</v>
      </c>
      <c r="J30" s="57">
        <f t="shared" si="5"/>
        <v>-11.567170545458794</v>
      </c>
      <c r="K30" s="57">
        <f t="shared" si="5"/>
        <v>-11.097301542758942</v>
      </c>
      <c r="L30" s="57">
        <f t="shared" si="5"/>
        <v>5.1262393593788147</v>
      </c>
      <c r="M30" s="57"/>
      <c r="N30" s="57"/>
      <c r="O30" s="57"/>
      <c r="P30" s="57"/>
      <c r="Q30" s="57"/>
    </row>
    <row r="31" spans="1:17">
      <c r="A31" s="59" t="s">
        <v>128</v>
      </c>
      <c r="B31" s="4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7">
      <c r="A32" s="11"/>
      <c r="B32" s="4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>
      <c r="A33" s="11"/>
      <c r="B33" s="4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>
      <c r="A34" s="11"/>
      <c r="B34" s="4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>
      <c r="A35" s="11"/>
      <c r="B35" s="4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>
      <c r="A36" s="11"/>
      <c r="B36" s="4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>
      <c r="A37" s="11"/>
      <c r="B37" s="4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>
      <c r="A38" s="11"/>
      <c r="B38" s="4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>
      <c r="A39" s="11"/>
      <c r="B39" s="4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>
      <c r="A40" s="11"/>
      <c r="B40" s="4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>
      <c r="A41" s="11"/>
      <c r="B41" s="14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>
      <c r="A42" s="11"/>
      <c r="B42" s="14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12">
      <c r="A43" s="11"/>
      <c r="B43" s="14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5" spans="1:12">
      <c r="B45" s="14"/>
      <c r="C45" s="14"/>
      <c r="D45" s="14"/>
      <c r="E45" s="14"/>
      <c r="F45" s="14"/>
      <c r="G45" s="14"/>
      <c r="H45" s="14"/>
      <c r="I45" s="19"/>
      <c r="J45" s="19"/>
      <c r="K45" s="14"/>
      <c r="L45" s="14"/>
    </row>
    <row r="46" spans="1:12">
      <c r="B46" s="14"/>
      <c r="C46" s="14"/>
      <c r="D46" s="14"/>
      <c r="E46" s="14"/>
      <c r="F46" s="14"/>
      <c r="G46" s="14"/>
      <c r="H46" s="14"/>
      <c r="I46" s="19"/>
      <c r="J46" s="19"/>
      <c r="K46" s="14"/>
      <c r="L46" s="14"/>
    </row>
  </sheetData>
  <mergeCells count="1">
    <mergeCell ref="A1:L1"/>
  </mergeCells>
  <pageMargins left="0.7" right="0.7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Normal="100" zoomScaleSheetLayoutView="100" workbookViewId="0">
      <selection activeCell="H30" sqref="H30"/>
    </sheetView>
  </sheetViews>
  <sheetFormatPr defaultRowHeight="15"/>
  <cols>
    <col min="1" max="1" width="11.5703125" style="11" customWidth="1"/>
    <col min="2" max="16384" width="9.140625" style="11"/>
  </cols>
  <sheetData>
    <row r="1" spans="1:12">
      <c r="A1" s="66" t="s">
        <v>127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>
      <c r="B2" s="26" t="s">
        <v>36</v>
      </c>
      <c r="C2" s="26" t="s">
        <v>19</v>
      </c>
      <c r="D2" s="26" t="s">
        <v>20</v>
      </c>
      <c r="E2" s="26" t="s">
        <v>21</v>
      </c>
      <c r="F2" s="26" t="s">
        <v>22</v>
      </c>
      <c r="G2" s="26" t="s">
        <v>23</v>
      </c>
      <c r="H2" s="26" t="s">
        <v>24</v>
      </c>
      <c r="I2" s="26" t="s">
        <v>25</v>
      </c>
      <c r="J2" s="26" t="s">
        <v>26</v>
      </c>
      <c r="K2" s="26" t="s">
        <v>27</v>
      </c>
      <c r="L2" s="26" t="s">
        <v>28</v>
      </c>
    </row>
    <row r="3" spans="1:12">
      <c r="A3" s="27">
        <v>1997</v>
      </c>
      <c r="B3" s="14">
        <v>22.714658130284079</v>
      </c>
      <c r="C3" s="16">
        <v>31.678798289848327</v>
      </c>
      <c r="D3" s="16">
        <v>26.189277745576366</v>
      </c>
      <c r="E3" s="16">
        <v>26.796398369358304</v>
      </c>
      <c r="F3" s="16">
        <v>27.336292050338116</v>
      </c>
      <c r="G3" s="16">
        <v>22.487309534467421</v>
      </c>
      <c r="H3" s="16">
        <v>20.820476868897263</v>
      </c>
      <c r="I3" s="16">
        <v>25.477800464634381</v>
      </c>
      <c r="J3" s="16">
        <v>26.823001701716393</v>
      </c>
      <c r="K3" s="16">
        <v>24.314205204454549</v>
      </c>
      <c r="L3" s="16">
        <v>19.980934089028825</v>
      </c>
    </row>
    <row r="4" spans="1:12">
      <c r="A4" s="27">
        <v>1998</v>
      </c>
      <c r="B4" s="14">
        <v>22.571590480697225</v>
      </c>
      <c r="C4" s="16">
        <v>31.761998062043688</v>
      </c>
      <c r="D4" s="16">
        <v>26.084149935163325</v>
      </c>
      <c r="E4" s="16">
        <v>26.037546946058974</v>
      </c>
      <c r="F4" s="16">
        <v>27.306569780249124</v>
      </c>
      <c r="G4" s="16">
        <v>22.199775809987869</v>
      </c>
      <c r="H4" s="16">
        <v>20.994723017738515</v>
      </c>
      <c r="I4" s="16">
        <v>25.19350726813806</v>
      </c>
      <c r="J4" s="16">
        <v>25.727846476912973</v>
      </c>
      <c r="K4" s="16">
        <v>23.563835029234308</v>
      </c>
      <c r="L4" s="16">
        <v>20.210455791154398</v>
      </c>
    </row>
    <row r="5" spans="1:12">
      <c r="A5" s="27">
        <v>1999</v>
      </c>
      <c r="B5" s="14">
        <v>22.897908378220198</v>
      </c>
      <c r="C5" s="16">
        <v>31.448943327384033</v>
      </c>
      <c r="D5" s="16">
        <v>25.416378007026637</v>
      </c>
      <c r="E5" s="16">
        <v>26.62810410026659</v>
      </c>
      <c r="F5" s="16">
        <v>27.538695377418527</v>
      </c>
      <c r="G5" s="16">
        <v>22.267165452034764</v>
      </c>
      <c r="H5" s="16">
        <v>21.384942358743356</v>
      </c>
      <c r="I5" s="16">
        <v>24.286524332649378</v>
      </c>
      <c r="J5" s="16">
        <v>26.186168267669601</v>
      </c>
      <c r="K5" s="16">
        <v>24.306027652290886</v>
      </c>
      <c r="L5" s="16">
        <v>21.299062976166255</v>
      </c>
    </row>
    <row r="6" spans="1:12">
      <c r="A6" s="27">
        <v>2000</v>
      </c>
      <c r="B6" s="14">
        <v>22.727149984995329</v>
      </c>
      <c r="C6" s="16">
        <v>32.510266528965637</v>
      </c>
      <c r="D6" s="16">
        <v>25.684763394664628</v>
      </c>
      <c r="E6" s="16">
        <v>26.558260705700086</v>
      </c>
      <c r="F6" s="16">
        <v>26.740718176156818</v>
      </c>
      <c r="G6" s="16">
        <v>22.843095642885505</v>
      </c>
      <c r="H6" s="16">
        <v>21.205034085140191</v>
      </c>
      <c r="I6" s="16">
        <v>23.820382057207912</v>
      </c>
      <c r="J6" s="16">
        <v>25.806830231640792</v>
      </c>
      <c r="K6" s="16">
        <v>22.7598296868421</v>
      </c>
      <c r="L6" s="16">
        <v>20.790344317675203</v>
      </c>
    </row>
    <row r="7" spans="1:12">
      <c r="A7" s="27">
        <v>2001</v>
      </c>
      <c r="B7" s="14">
        <v>23.212696941691661</v>
      </c>
      <c r="C7" s="16">
        <v>32.216141835635241</v>
      </c>
      <c r="D7" s="16">
        <v>25.44949036415607</v>
      </c>
      <c r="E7" s="16">
        <v>26.710358786217654</v>
      </c>
      <c r="F7" s="16">
        <v>26.942724258580782</v>
      </c>
      <c r="G7" s="16">
        <v>22.887254653026623</v>
      </c>
      <c r="H7" s="16">
        <v>21.96410107251948</v>
      </c>
      <c r="I7" s="16">
        <v>24.057123618288649</v>
      </c>
      <c r="J7" s="16">
        <v>26.418972267637564</v>
      </c>
      <c r="K7" s="16">
        <v>23.271978049417989</v>
      </c>
      <c r="L7" s="16">
        <v>21.737528360306179</v>
      </c>
    </row>
    <row r="8" spans="1:12">
      <c r="A8" s="27">
        <v>2002</v>
      </c>
      <c r="B8" s="14">
        <v>23.785810904286542</v>
      </c>
      <c r="C8" s="16">
        <v>32.238818667869907</v>
      </c>
      <c r="D8" s="16">
        <v>25.486840013000617</v>
      </c>
      <c r="E8" s="16">
        <v>26.943915749431618</v>
      </c>
      <c r="F8" s="16">
        <v>27.462260707423088</v>
      </c>
      <c r="G8" s="16">
        <v>23.593518157471362</v>
      </c>
      <c r="H8" s="16">
        <v>22.958168794221169</v>
      </c>
      <c r="I8" s="16">
        <v>24.167991047468014</v>
      </c>
      <c r="J8" s="16">
        <v>26.554793451505638</v>
      </c>
      <c r="K8" s="16">
        <v>23.482373385072421</v>
      </c>
      <c r="L8" s="16">
        <v>21.812364738537131</v>
      </c>
    </row>
    <row r="9" spans="1:12">
      <c r="A9" s="27">
        <v>2003</v>
      </c>
      <c r="B9" s="14">
        <v>21.830073915143664</v>
      </c>
      <c r="C9" s="16">
        <v>30.188661767665749</v>
      </c>
      <c r="D9" s="16">
        <v>23.727562353122391</v>
      </c>
      <c r="E9" s="16">
        <v>25.236381582806573</v>
      </c>
      <c r="F9" s="16">
        <v>24.548584094953714</v>
      </c>
      <c r="G9" s="16">
        <v>21.90003895918554</v>
      </c>
      <c r="H9" s="16">
        <v>20.986788555705452</v>
      </c>
      <c r="I9" s="16">
        <v>21.672338926907329</v>
      </c>
      <c r="J9" s="16">
        <v>24.779323164613107</v>
      </c>
      <c r="K9" s="16">
        <v>21.739163672573731</v>
      </c>
      <c r="L9" s="16">
        <v>20.037465962000219</v>
      </c>
    </row>
    <row r="10" spans="1:12">
      <c r="A10" s="27">
        <v>2004</v>
      </c>
      <c r="B10" s="14">
        <v>22.744305969546129</v>
      </c>
      <c r="C10" s="16">
        <v>31.764375611414096</v>
      </c>
      <c r="D10" s="16">
        <v>24.169450768969032</v>
      </c>
      <c r="E10" s="16">
        <v>25.29845931554377</v>
      </c>
      <c r="F10" s="16">
        <v>25.512971813155712</v>
      </c>
      <c r="G10" s="16">
        <v>22.287726710345009</v>
      </c>
      <c r="H10" s="16">
        <v>22.40782672436174</v>
      </c>
      <c r="I10" s="16">
        <v>23.018138332373795</v>
      </c>
      <c r="J10" s="16">
        <v>24.365457656484001</v>
      </c>
      <c r="K10" s="16">
        <v>22.269809919337145</v>
      </c>
      <c r="L10" s="16">
        <v>21.055195907723405</v>
      </c>
    </row>
    <row r="11" spans="1:12">
      <c r="A11" s="27">
        <v>2005</v>
      </c>
      <c r="B11" s="14">
        <v>23.12718186782255</v>
      </c>
      <c r="C11" s="16">
        <v>31.746441000417509</v>
      </c>
      <c r="D11" s="16">
        <v>25.307969941646192</v>
      </c>
      <c r="E11" s="16">
        <v>26.203569713132978</v>
      </c>
      <c r="F11" s="16">
        <v>25.679242374781076</v>
      </c>
      <c r="G11" s="16">
        <v>22.543586352470076</v>
      </c>
      <c r="H11" s="16">
        <v>22.836468322105993</v>
      </c>
      <c r="I11" s="16">
        <v>23.017927436847245</v>
      </c>
      <c r="J11" s="16">
        <v>25.551232889937918</v>
      </c>
      <c r="K11" s="16">
        <v>22.453772106024868</v>
      </c>
      <c r="L11" s="16">
        <v>21.703374694845028</v>
      </c>
    </row>
    <row r="12" spans="1:12">
      <c r="A12" s="27">
        <v>2006</v>
      </c>
      <c r="B12" s="14">
        <v>23.438235746523024</v>
      </c>
      <c r="C12" s="16">
        <v>31.099656451939051</v>
      </c>
      <c r="D12" s="16">
        <v>25.348670068834267</v>
      </c>
      <c r="E12" s="16">
        <v>26.353376737697324</v>
      </c>
      <c r="F12" s="16">
        <v>26.355815200028012</v>
      </c>
      <c r="G12" s="16">
        <v>23.144102428830259</v>
      </c>
      <c r="H12" s="16">
        <v>23.298472372596951</v>
      </c>
      <c r="I12" s="16">
        <v>23.191408029867421</v>
      </c>
      <c r="J12" s="16">
        <v>24.487010500599315</v>
      </c>
      <c r="K12" s="16">
        <v>21.429559921798404</v>
      </c>
      <c r="L12" s="16">
        <v>22.525655235832012</v>
      </c>
    </row>
    <row r="13" spans="1:12">
      <c r="A13" s="27">
        <v>2007</v>
      </c>
      <c r="B13" s="14">
        <v>23.155213492200893</v>
      </c>
      <c r="C13" s="16">
        <v>30.097171022910473</v>
      </c>
      <c r="D13" s="16">
        <v>25.392127219230286</v>
      </c>
      <c r="E13" s="16">
        <v>25.807489245427934</v>
      </c>
      <c r="F13" s="16">
        <v>25.280283017371989</v>
      </c>
      <c r="G13" s="16">
        <v>23.080841937801775</v>
      </c>
      <c r="H13" s="16">
        <v>23.433684423731517</v>
      </c>
      <c r="I13" s="16">
        <v>22.699828804188808</v>
      </c>
      <c r="J13" s="16">
        <v>23.469823017846199</v>
      </c>
      <c r="K13" s="16">
        <v>19.214336877717827</v>
      </c>
      <c r="L13" s="16">
        <v>21.985909884805547</v>
      </c>
    </row>
    <row r="14" spans="1:12">
      <c r="A14" s="27">
        <v>2008</v>
      </c>
      <c r="B14" s="14">
        <v>23.425506930684602</v>
      </c>
      <c r="C14" s="16">
        <v>28.061589848809248</v>
      </c>
      <c r="D14" s="16">
        <v>25.4793786771064</v>
      </c>
      <c r="E14" s="16">
        <v>25.36986820131899</v>
      </c>
      <c r="F14" s="16">
        <v>24.985017977130806</v>
      </c>
      <c r="G14" s="16">
        <v>23.086286730832743</v>
      </c>
      <c r="H14" s="16">
        <v>23.988044658515424</v>
      </c>
      <c r="I14" s="16">
        <v>22.427147285554852</v>
      </c>
      <c r="J14" s="16">
        <v>22.178023808119288</v>
      </c>
      <c r="K14" s="16">
        <v>20.079525392302592</v>
      </c>
      <c r="L14" s="16">
        <v>22.737402038961925</v>
      </c>
    </row>
    <row r="15" spans="1:12">
      <c r="A15" s="27">
        <v>2009</v>
      </c>
      <c r="B15" s="14">
        <v>22.786882421403327</v>
      </c>
      <c r="C15" s="16">
        <v>26.354531758026067</v>
      </c>
      <c r="D15" s="16">
        <v>25.261122711046209</v>
      </c>
      <c r="E15" s="16">
        <v>25.290651859990188</v>
      </c>
      <c r="F15" s="16">
        <v>24.603162381229428</v>
      </c>
      <c r="G15" s="16">
        <v>22.391282772329102</v>
      </c>
      <c r="H15" s="16">
        <v>23.343881490669528</v>
      </c>
      <c r="I15" s="16">
        <v>21.656699927267006</v>
      </c>
      <c r="J15" s="16">
        <v>21.166383696647074</v>
      </c>
      <c r="K15" s="16">
        <v>19.155737410729792</v>
      </c>
      <c r="L15" s="16">
        <v>23.01977653123755</v>
      </c>
    </row>
    <row r="16" spans="1:12">
      <c r="A16" s="27">
        <v>2010</v>
      </c>
      <c r="B16" s="14">
        <v>22.524615139552825</v>
      </c>
      <c r="C16" s="16">
        <v>23.785650399809484</v>
      </c>
      <c r="D16" s="16">
        <v>25.487848330133872</v>
      </c>
      <c r="E16" s="16">
        <v>23.924776760492012</v>
      </c>
      <c r="F16" s="16">
        <v>24.443107009631472</v>
      </c>
      <c r="G16" s="16">
        <v>22.547947892565947</v>
      </c>
      <c r="H16" s="16">
        <v>22.344484287905672</v>
      </c>
      <c r="I16" s="16">
        <v>22.095528177871977</v>
      </c>
      <c r="J16" s="16">
        <v>21.3422669845367</v>
      </c>
      <c r="K16" s="16">
        <v>19.971113673119632</v>
      </c>
      <c r="L16" s="16">
        <v>23.899014304758275</v>
      </c>
    </row>
    <row r="17" spans="1:12">
      <c r="A17" s="27">
        <v>2011</v>
      </c>
      <c r="B17" s="14">
        <v>22.332921022582035</v>
      </c>
      <c r="C17" s="16">
        <v>22.338643625499007</v>
      </c>
      <c r="D17" s="16">
        <v>23.511788246807253</v>
      </c>
      <c r="E17" s="16">
        <v>22.984269208946863</v>
      </c>
      <c r="F17" s="16">
        <v>23.114415584320394</v>
      </c>
      <c r="G17" s="16">
        <v>21.948582987511553</v>
      </c>
      <c r="H17" s="16">
        <v>22.103432837746233</v>
      </c>
      <c r="I17" s="16">
        <v>21.368976629370717</v>
      </c>
      <c r="J17" s="16">
        <v>21.466650725898806</v>
      </c>
      <c r="K17" s="16">
        <v>21.35423444599089</v>
      </c>
      <c r="L17" s="16">
        <v>24.590233546757126</v>
      </c>
    </row>
    <row r="18" spans="1:12">
      <c r="A18" s="27">
        <v>2012</v>
      </c>
      <c r="B18" s="14">
        <v>21.047221982322949</v>
      </c>
      <c r="C18" s="16">
        <v>21.573490893528472</v>
      </c>
      <c r="D18" s="16">
        <v>22.363894628574542</v>
      </c>
      <c r="E18" s="16">
        <v>21.664594901585637</v>
      </c>
      <c r="F18" s="16">
        <v>21.448318128825491</v>
      </c>
      <c r="G18" s="16">
        <v>20.981012870132069</v>
      </c>
      <c r="H18" s="16">
        <v>21.359472837322585</v>
      </c>
      <c r="I18" s="16">
        <v>20.336102953298045</v>
      </c>
      <c r="J18" s="16">
        <v>20.894318150141174</v>
      </c>
      <c r="K18" s="16">
        <v>19.406518627213817</v>
      </c>
      <c r="L18" s="16">
        <v>21.317189371746707</v>
      </c>
    </row>
    <row r="19" spans="1:12">
      <c r="A19" s="27">
        <v>2013</v>
      </c>
      <c r="B19" s="14">
        <v>21.640885395478453</v>
      </c>
      <c r="C19" s="16">
        <v>21.32163184595791</v>
      </c>
      <c r="D19" s="16">
        <v>22.642161633857462</v>
      </c>
      <c r="E19" s="16">
        <v>21.092959301652598</v>
      </c>
      <c r="F19" s="16">
        <v>21.890183858915133</v>
      </c>
      <c r="G19" s="16">
        <v>21.657980860233017</v>
      </c>
      <c r="H19" s="16">
        <v>22.114535550503586</v>
      </c>
      <c r="I19" s="16">
        <v>20.721548708604722</v>
      </c>
      <c r="J19" s="16">
        <v>20.286798864496639</v>
      </c>
      <c r="K19" s="16">
        <v>20.515185421444411</v>
      </c>
      <c r="L19" s="16">
        <v>21.494485145183841</v>
      </c>
    </row>
    <row r="20" spans="1:12">
      <c r="A20" s="27">
        <v>2014</v>
      </c>
      <c r="B20" s="14">
        <v>20.957501981941935</v>
      </c>
      <c r="C20" s="16">
        <v>21.927853334127647</v>
      </c>
      <c r="D20" s="16">
        <v>21.323917099960905</v>
      </c>
      <c r="E20" s="16">
        <v>21.191793508124139</v>
      </c>
      <c r="F20" s="16">
        <v>21.734901041023054</v>
      </c>
      <c r="G20" s="16">
        <v>20.614705698980288</v>
      </c>
      <c r="H20" s="16">
        <v>21.530480775784635</v>
      </c>
      <c r="I20" s="16">
        <v>20.11385058878372</v>
      </c>
      <c r="J20" s="16">
        <v>20.208665152141204</v>
      </c>
      <c r="K20" s="16">
        <v>19.466994345329759</v>
      </c>
      <c r="L20" s="16">
        <v>20.679755179424884</v>
      </c>
    </row>
    <row r="22" spans="1:12">
      <c r="A22" s="11" t="s">
        <v>118</v>
      </c>
    </row>
    <row r="23" spans="1:12">
      <c r="A23" s="27" t="s">
        <v>85</v>
      </c>
      <c r="B23" s="14">
        <f>((B14/B3)-1)*100</f>
        <v>3.1294717108367731</v>
      </c>
      <c r="C23" s="14">
        <f>((C14/C3)-1)*100</f>
        <v>-11.418389068748979</v>
      </c>
      <c r="D23" s="14">
        <f t="shared" ref="D23:L23" si="0">((D14/D3)-1)*100</f>
        <v>-2.7106477519788563</v>
      </c>
      <c r="E23" s="14">
        <f t="shared" si="0"/>
        <v>-5.3235891942498892</v>
      </c>
      <c r="F23" s="14">
        <f t="shared" si="0"/>
        <v>-8.601291165888858</v>
      </c>
      <c r="G23" s="14">
        <f t="shared" si="0"/>
        <v>2.6636232113372182</v>
      </c>
      <c r="H23" s="14">
        <f t="shared" si="0"/>
        <v>15.213713929626849</v>
      </c>
      <c r="I23" s="14">
        <f t="shared" si="0"/>
        <v>-11.973769805262924</v>
      </c>
      <c r="J23" s="14">
        <f t="shared" si="0"/>
        <v>-17.317144237812411</v>
      </c>
      <c r="K23" s="14">
        <f t="shared" si="0"/>
        <v>-17.416484629224605</v>
      </c>
      <c r="L23" s="14">
        <f t="shared" si="0"/>
        <v>13.795490929759024</v>
      </c>
    </row>
    <row r="24" spans="1:12">
      <c r="A24" s="27" t="s">
        <v>86</v>
      </c>
      <c r="B24" s="14">
        <f>((B20/B14)-1)*100</f>
        <v>-10.535545531823164</v>
      </c>
      <c r="C24" s="14">
        <f t="shared" ref="C24:L24" si="1">((C20/C14)-1)*100</f>
        <v>-21.858121894479467</v>
      </c>
      <c r="D24" s="14">
        <f t="shared" si="1"/>
        <v>-16.309116598982211</v>
      </c>
      <c r="E24" s="14">
        <f t="shared" si="1"/>
        <v>-16.468649580834761</v>
      </c>
      <c r="F24" s="14">
        <f t="shared" si="1"/>
        <v>-13.008263348389971</v>
      </c>
      <c r="G24" s="14">
        <f t="shared" si="1"/>
        <v>-10.705840487338103</v>
      </c>
      <c r="H24" s="14">
        <f t="shared" si="1"/>
        <v>-10.244952924324268</v>
      </c>
      <c r="I24" s="14">
        <f t="shared" si="1"/>
        <v>-10.314716657080625</v>
      </c>
      <c r="J24" s="14">
        <f t="shared" si="1"/>
        <v>-8.8797751910479441</v>
      </c>
      <c r="K24" s="14">
        <f t="shared" si="1"/>
        <v>-3.0505255229172135</v>
      </c>
      <c r="L24" s="14">
        <f t="shared" si="1"/>
        <v>-9.0496128625915055</v>
      </c>
    </row>
    <row r="25" spans="1:12">
      <c r="A25" s="27" t="s">
        <v>87</v>
      </c>
      <c r="B25" s="14">
        <f>((B20/B3)-1)*100</f>
        <v>-7.7357807379871302</v>
      </c>
      <c r="C25" s="14">
        <f t="shared" ref="C25:L25" si="2">((C20/C3)-1)*100</f>
        <v>-30.780665562195374</v>
      </c>
      <c r="D25" s="14">
        <f t="shared" si="2"/>
        <v>-18.577681648503152</v>
      </c>
      <c r="E25" s="14">
        <f t="shared" si="2"/>
        <v>-20.915515525560458</v>
      </c>
      <c r="F25" s="14">
        <f t="shared" si="2"/>
        <v>-20.490675908058197</v>
      </c>
      <c r="G25" s="14">
        <f t="shared" si="2"/>
        <v>-8.3273805281903535</v>
      </c>
      <c r="H25" s="14">
        <f t="shared" si="2"/>
        <v>3.4101231751709538</v>
      </c>
      <c r="I25" s="14">
        <f t="shared" si="2"/>
        <v>-21.053426033759603</v>
      </c>
      <c r="J25" s="14">
        <f t="shared" si="2"/>
        <v>-24.659195951033098</v>
      </c>
      <c r="K25" s="14">
        <f t="shared" si="2"/>
        <v>-19.935715843332368</v>
      </c>
      <c r="L25" s="14">
        <f t="shared" si="2"/>
        <v>3.4974395455304119</v>
      </c>
    </row>
    <row r="27" spans="1:12">
      <c r="A27" s="59" t="s">
        <v>119</v>
      </c>
      <c r="B27" s="30"/>
      <c r="C27" s="30"/>
      <c r="D27" s="30"/>
      <c r="E27" s="30"/>
      <c r="F27" s="20"/>
      <c r="G27" s="22"/>
      <c r="H27" s="4"/>
      <c r="I27" s="4"/>
      <c r="J27" s="1"/>
      <c r="K27" s="1"/>
      <c r="L27" s="1"/>
    </row>
    <row r="28" spans="1:12">
      <c r="A28" s="27" t="s">
        <v>85</v>
      </c>
      <c r="B28" s="31">
        <f>B14-B3</f>
        <v>0.71084880040052312</v>
      </c>
      <c r="C28" s="31">
        <f t="shared" ref="C28:L28" si="3">C14-C3</f>
        <v>-3.6172084410390788</v>
      </c>
      <c r="D28" s="31">
        <f t="shared" si="3"/>
        <v>-0.70989906846996575</v>
      </c>
      <c r="E28" s="31">
        <f t="shared" si="3"/>
        <v>-1.4265301680393137</v>
      </c>
      <c r="F28" s="31">
        <f t="shared" si="3"/>
        <v>-2.3512740732073105</v>
      </c>
      <c r="G28" s="31">
        <f t="shared" si="3"/>
        <v>0.59897719636532187</v>
      </c>
      <c r="H28" s="31">
        <f t="shared" si="3"/>
        <v>3.1675677896181611</v>
      </c>
      <c r="I28" s="31">
        <f t="shared" si="3"/>
        <v>-3.0506531790795286</v>
      </c>
      <c r="J28" s="31">
        <f t="shared" si="3"/>
        <v>-4.6449778935971047</v>
      </c>
      <c r="K28" s="31">
        <f t="shared" si="3"/>
        <v>-4.2346798121519562</v>
      </c>
      <c r="L28" s="31">
        <f t="shared" si="3"/>
        <v>2.7564679499331</v>
      </c>
    </row>
    <row r="29" spans="1:12">
      <c r="A29" s="27" t="s">
        <v>86</v>
      </c>
      <c r="B29" s="57">
        <f>B20-B14</f>
        <v>-2.4680049487426672</v>
      </c>
      <c r="C29" s="57">
        <f t="shared" ref="C29:L29" si="4">C20-C14</f>
        <v>-6.1337365146816012</v>
      </c>
      <c r="D29" s="57">
        <f t="shared" si="4"/>
        <v>-4.1554615771454948</v>
      </c>
      <c r="E29" s="57">
        <f t="shared" si="4"/>
        <v>-4.1780746931948514</v>
      </c>
      <c r="F29" s="57">
        <f t="shared" si="4"/>
        <v>-3.2501169361077515</v>
      </c>
      <c r="G29" s="57">
        <f t="shared" si="4"/>
        <v>-2.4715810318524554</v>
      </c>
      <c r="H29" s="57">
        <f t="shared" si="4"/>
        <v>-2.4575638827307884</v>
      </c>
      <c r="I29" s="57">
        <f t="shared" si="4"/>
        <v>-2.3132966967711326</v>
      </c>
      <c r="J29" s="57">
        <f t="shared" si="4"/>
        <v>-1.969358655978084</v>
      </c>
      <c r="K29" s="57">
        <f t="shared" si="4"/>
        <v>-0.61253104697283334</v>
      </c>
      <c r="L29" s="57">
        <f t="shared" si="4"/>
        <v>-2.0576468595370407</v>
      </c>
    </row>
    <row r="30" spans="1:12">
      <c r="A30" s="27" t="s">
        <v>87</v>
      </c>
      <c r="B30" s="57">
        <f>B20-B4</f>
        <v>-1.6140884987552901</v>
      </c>
      <c r="C30" s="57">
        <f t="shared" ref="C30:L30" si="5">C20-C4</f>
        <v>-9.8341447279160406</v>
      </c>
      <c r="D30" s="57">
        <f t="shared" si="5"/>
        <v>-4.7602328352024195</v>
      </c>
      <c r="E30" s="57">
        <f t="shared" si="5"/>
        <v>-4.8457534379348353</v>
      </c>
      <c r="F30" s="57">
        <f t="shared" si="5"/>
        <v>-5.5716687392260695</v>
      </c>
      <c r="G30" s="57">
        <f t="shared" si="5"/>
        <v>-1.5850701110075818</v>
      </c>
      <c r="H30" s="57">
        <f t="shared" si="5"/>
        <v>0.53575775804612036</v>
      </c>
      <c r="I30" s="57">
        <f t="shared" si="5"/>
        <v>-5.0796566793543398</v>
      </c>
      <c r="J30" s="57">
        <f t="shared" si="5"/>
        <v>-5.5191813247717683</v>
      </c>
      <c r="K30" s="57">
        <f t="shared" si="5"/>
        <v>-4.0968406839045493</v>
      </c>
      <c r="L30" s="57">
        <f t="shared" si="5"/>
        <v>0.46929938827048545</v>
      </c>
    </row>
    <row r="31" spans="1:12">
      <c r="A31" s="59" t="s">
        <v>128</v>
      </c>
    </row>
  </sheetData>
  <mergeCells count="1">
    <mergeCell ref="A1:L1"/>
  </mergeCells>
  <pageMargins left="0.7" right="0.7" top="0.75" bottom="0.75" header="0.3" footer="0.3"/>
  <pageSetup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Normal="100" zoomScaleSheetLayoutView="100" workbookViewId="0">
      <selection activeCell="H30" sqref="H30"/>
    </sheetView>
  </sheetViews>
  <sheetFormatPr defaultRowHeight="15"/>
  <cols>
    <col min="1" max="1" width="13.140625" style="5" customWidth="1"/>
    <col min="2" max="2" width="9.140625" style="11"/>
    <col min="3" max="16384" width="9.140625" style="5"/>
  </cols>
  <sheetData>
    <row r="1" spans="1:12">
      <c r="A1" s="66" t="s">
        <v>132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>
      <c r="B2" s="26" t="s">
        <v>36</v>
      </c>
      <c r="C2" s="26" t="s">
        <v>19</v>
      </c>
      <c r="D2" s="26" t="s">
        <v>20</v>
      </c>
      <c r="E2" s="26" t="s">
        <v>21</v>
      </c>
      <c r="F2" s="26" t="s">
        <v>22</v>
      </c>
      <c r="G2" s="26" t="s">
        <v>23</v>
      </c>
      <c r="H2" s="26" t="s">
        <v>24</v>
      </c>
      <c r="I2" s="26" t="s">
        <v>25</v>
      </c>
      <c r="J2" s="26" t="s">
        <v>26</v>
      </c>
      <c r="K2" s="26" t="s">
        <v>27</v>
      </c>
      <c r="L2" s="26" t="s">
        <v>28</v>
      </c>
    </row>
    <row r="3" spans="1:12" s="7" customFormat="1">
      <c r="A3" s="27">
        <v>1997</v>
      </c>
      <c r="B3" s="11" t="s">
        <v>56</v>
      </c>
      <c r="C3" s="11" t="s">
        <v>56</v>
      </c>
      <c r="D3" s="11" t="s">
        <v>56</v>
      </c>
      <c r="E3" s="11" t="s">
        <v>56</v>
      </c>
      <c r="F3" s="11" t="s">
        <v>56</v>
      </c>
      <c r="G3" s="11" t="s">
        <v>56</v>
      </c>
      <c r="H3" s="11" t="s">
        <v>56</v>
      </c>
      <c r="I3" s="11" t="s">
        <v>56</v>
      </c>
      <c r="J3" s="11" t="s">
        <v>56</v>
      </c>
      <c r="K3" s="11" t="s">
        <v>56</v>
      </c>
      <c r="L3" s="11" t="s">
        <v>56</v>
      </c>
    </row>
    <row r="4" spans="1:12" s="7" customFormat="1">
      <c r="A4" s="27">
        <v>1998</v>
      </c>
      <c r="B4" s="11" t="s">
        <v>56</v>
      </c>
      <c r="C4" s="11" t="s">
        <v>56</v>
      </c>
      <c r="D4" s="11" t="s">
        <v>56</v>
      </c>
      <c r="E4" s="11" t="s">
        <v>56</v>
      </c>
      <c r="F4" s="11" t="s">
        <v>56</v>
      </c>
      <c r="G4" s="11" t="s">
        <v>56</v>
      </c>
      <c r="H4" s="11" t="s">
        <v>56</v>
      </c>
      <c r="I4" s="11" t="s">
        <v>56</v>
      </c>
      <c r="J4" s="11" t="s">
        <v>56</v>
      </c>
      <c r="K4" s="11" t="s">
        <v>56</v>
      </c>
      <c r="L4" s="11" t="s">
        <v>56</v>
      </c>
    </row>
    <row r="5" spans="1:12">
      <c r="A5" s="27">
        <v>1999</v>
      </c>
      <c r="B5" s="11" t="s">
        <v>56</v>
      </c>
      <c r="C5" s="11" t="s">
        <v>56</v>
      </c>
      <c r="D5" s="11" t="s">
        <v>56</v>
      </c>
      <c r="E5" s="11" t="s">
        <v>56</v>
      </c>
      <c r="F5" s="11" t="s">
        <v>56</v>
      </c>
      <c r="G5" s="11" t="s">
        <v>56</v>
      </c>
      <c r="H5" s="11" t="s">
        <v>56</v>
      </c>
      <c r="I5" s="11" t="s">
        <v>56</v>
      </c>
      <c r="J5" s="11" t="s">
        <v>56</v>
      </c>
      <c r="K5" s="11" t="s">
        <v>56</v>
      </c>
      <c r="L5" s="11" t="s">
        <v>56</v>
      </c>
    </row>
    <row r="6" spans="1:12">
      <c r="A6" s="27">
        <v>2000</v>
      </c>
      <c r="B6" s="14">
        <v>26.423198729753494</v>
      </c>
      <c r="C6" s="14">
        <v>40.179795026779175</v>
      </c>
      <c r="D6" s="14">
        <v>41.072022914886475</v>
      </c>
      <c r="E6" s="14">
        <v>39.464647322893143</v>
      </c>
      <c r="F6" s="14">
        <v>34.189321845769882</v>
      </c>
      <c r="G6" s="14">
        <v>25.368944928050041</v>
      </c>
      <c r="H6" s="14">
        <v>26.081515103578568</v>
      </c>
      <c r="I6" s="14">
        <v>27.658749371767044</v>
      </c>
      <c r="J6" s="14">
        <v>28.285521268844604</v>
      </c>
      <c r="K6" s="14">
        <v>24.329131096601486</v>
      </c>
      <c r="L6" s="14">
        <v>23.971579968929291</v>
      </c>
    </row>
    <row r="7" spans="1:12">
      <c r="A7" s="27">
        <v>2001</v>
      </c>
      <c r="B7" s="14">
        <v>25.849564373493195</v>
      </c>
      <c r="C7" s="14">
        <v>38.269546627998352</v>
      </c>
      <c r="D7" s="14">
        <v>38.992258161306381</v>
      </c>
      <c r="E7" s="14">
        <v>37.446356564760208</v>
      </c>
      <c r="F7" s="14">
        <v>32.778251171112061</v>
      </c>
      <c r="G7" s="14">
        <v>23.599827289581299</v>
      </c>
      <c r="H7" s="14">
        <v>26.560796797275543</v>
      </c>
      <c r="I7" s="14">
        <v>26.571692526340485</v>
      </c>
      <c r="J7" s="14">
        <v>26.392053067684174</v>
      </c>
      <c r="K7" s="14">
        <v>21.476994454860687</v>
      </c>
      <c r="L7" s="14">
        <v>25.378197059035301</v>
      </c>
    </row>
    <row r="8" spans="1:12">
      <c r="A8" s="27">
        <v>2002</v>
      </c>
      <c r="B8" s="14">
        <v>26.129161566495895</v>
      </c>
      <c r="C8" s="14">
        <v>37.471331655979156</v>
      </c>
      <c r="D8" s="14">
        <v>37.999699264764786</v>
      </c>
      <c r="E8" s="14">
        <v>38.702433556318283</v>
      </c>
      <c r="F8" s="14">
        <v>34.317443519830704</v>
      </c>
      <c r="G8" s="14">
        <v>24.031264334917068</v>
      </c>
      <c r="H8" s="14">
        <v>26.873024553060532</v>
      </c>
      <c r="I8" s="14">
        <v>25.507634505629539</v>
      </c>
      <c r="J8" s="14">
        <v>25.730376318097115</v>
      </c>
      <c r="K8" s="14">
        <v>22.118236497044563</v>
      </c>
      <c r="L8" s="14">
        <v>25.466325879096985</v>
      </c>
    </row>
    <row r="9" spans="1:12">
      <c r="A9" s="27">
        <v>2003</v>
      </c>
      <c r="B9" s="14">
        <v>26.217237114906311</v>
      </c>
      <c r="C9" s="14">
        <v>37.820559740066528</v>
      </c>
      <c r="D9" s="14">
        <v>35.390354692935944</v>
      </c>
      <c r="E9" s="14">
        <v>35.516899079084396</v>
      </c>
      <c r="F9" s="14">
        <v>31.967657059431076</v>
      </c>
      <c r="G9" s="14">
        <v>23.514142259955406</v>
      </c>
      <c r="H9" s="14">
        <v>27.557481825351715</v>
      </c>
      <c r="I9" s="14">
        <v>25.923965126276016</v>
      </c>
      <c r="J9" s="14">
        <v>24.665932729840279</v>
      </c>
      <c r="K9" s="14">
        <v>23.140000179409981</v>
      </c>
      <c r="L9" s="14">
        <v>25.324904173612595</v>
      </c>
    </row>
    <row r="10" spans="1:12">
      <c r="A10" s="27">
        <v>2004</v>
      </c>
      <c r="B10" s="14">
        <v>26.29879042506218</v>
      </c>
      <c r="C10" s="14">
        <v>38.019546866416931</v>
      </c>
      <c r="D10" s="14">
        <v>34.504254907369614</v>
      </c>
      <c r="E10" s="14">
        <v>36.204877495765686</v>
      </c>
      <c r="F10" s="14">
        <v>33.48086029291153</v>
      </c>
      <c r="G10" s="14">
        <v>22.281122207641602</v>
      </c>
      <c r="H10" s="14">
        <v>27.966749668121338</v>
      </c>
      <c r="I10" s="14">
        <v>26.14903524518013</v>
      </c>
      <c r="J10" s="14">
        <v>25.456003099679947</v>
      </c>
      <c r="K10" s="14">
        <v>23.18095788359642</v>
      </c>
      <c r="L10" s="14">
        <v>26.336219906806946</v>
      </c>
    </row>
    <row r="11" spans="1:12">
      <c r="A11" s="27">
        <v>2005</v>
      </c>
      <c r="B11" s="14">
        <v>25.428716093301773</v>
      </c>
      <c r="C11" s="14">
        <v>38.725190609693527</v>
      </c>
      <c r="D11" s="14">
        <v>34.742637723684311</v>
      </c>
      <c r="E11" s="14">
        <v>36.811871081590652</v>
      </c>
      <c r="F11" s="14">
        <v>33.66253599524498</v>
      </c>
      <c r="G11" s="14">
        <v>21.194689348340034</v>
      </c>
      <c r="H11" s="14">
        <v>27.287338674068451</v>
      </c>
      <c r="I11" s="14">
        <v>26.350246369838715</v>
      </c>
      <c r="J11" s="14">
        <v>25.061778724193573</v>
      </c>
      <c r="K11" s="14">
        <v>20.862770453095436</v>
      </c>
      <c r="L11" s="14">
        <v>25.391210615634918</v>
      </c>
    </row>
    <row r="12" spans="1:12">
      <c r="A12" s="27">
        <v>2006</v>
      </c>
      <c r="B12" s="14">
        <v>25.312875956296921</v>
      </c>
      <c r="C12" s="14">
        <v>37.673058360815048</v>
      </c>
      <c r="D12" s="14">
        <v>36.450743675231934</v>
      </c>
      <c r="E12" s="14">
        <v>36.853096634149551</v>
      </c>
      <c r="F12" s="14">
        <v>32.758298516273499</v>
      </c>
      <c r="G12" s="14">
        <v>22.023441269993782</v>
      </c>
      <c r="H12" s="14">
        <v>27.213887125253677</v>
      </c>
      <c r="I12" s="14">
        <v>24.58811067044735</v>
      </c>
      <c r="J12" s="14">
        <v>23.682260513305664</v>
      </c>
      <c r="K12" s="14">
        <v>18.630021065473557</v>
      </c>
      <c r="L12" s="14">
        <v>26.340661942958832</v>
      </c>
    </row>
    <row r="13" spans="1:12">
      <c r="A13" s="27">
        <v>2007</v>
      </c>
      <c r="B13" s="14">
        <v>25.083447992801666</v>
      </c>
      <c r="C13" s="14">
        <v>38.700147718191147</v>
      </c>
      <c r="D13" s="14">
        <v>37.203940749168396</v>
      </c>
      <c r="E13" s="14">
        <v>35.390324890613556</v>
      </c>
      <c r="F13" s="14">
        <v>35.101181268692017</v>
      </c>
      <c r="G13" s="14">
        <v>23.472059518098831</v>
      </c>
      <c r="H13" s="14">
        <v>27.025038003921509</v>
      </c>
      <c r="I13" s="14">
        <v>25.950488448143005</v>
      </c>
      <c r="J13" s="14">
        <v>23.910816386342049</v>
      </c>
      <c r="K13" s="14">
        <v>15.627529099583626</v>
      </c>
      <c r="L13" s="14">
        <v>24.757002294063568</v>
      </c>
    </row>
    <row r="14" spans="1:12">
      <c r="A14" s="27">
        <v>2008</v>
      </c>
      <c r="B14" s="14">
        <v>24.612956494092941</v>
      </c>
      <c r="C14" s="14">
        <v>36.506552249193192</v>
      </c>
      <c r="D14" s="14">
        <v>35.791700333356857</v>
      </c>
      <c r="E14" s="14">
        <v>35.859784483909607</v>
      </c>
      <c r="F14" s="14">
        <v>32.23237469792366</v>
      </c>
      <c r="G14" s="14">
        <v>23.309782892465591</v>
      </c>
      <c r="H14" s="14">
        <v>27.224007993936539</v>
      </c>
      <c r="I14" s="14">
        <v>25.155463814735413</v>
      </c>
      <c r="J14" s="14">
        <v>21.926864981651306</v>
      </c>
      <c r="K14" s="14">
        <v>15.624967589974403</v>
      </c>
      <c r="L14" s="14">
        <v>22.219762951135635</v>
      </c>
    </row>
    <row r="15" spans="1:12">
      <c r="A15" s="27">
        <v>2009</v>
      </c>
      <c r="B15" s="14">
        <v>25.004321336746216</v>
      </c>
      <c r="C15" s="14">
        <v>34.516938775777817</v>
      </c>
      <c r="D15" s="14">
        <v>36.917385458946228</v>
      </c>
      <c r="E15" s="14">
        <v>34.553038328886032</v>
      </c>
      <c r="F15" s="14">
        <v>31.621602177619934</v>
      </c>
      <c r="G15" s="14">
        <v>22.594510018825531</v>
      </c>
      <c r="H15" s="14">
        <v>28.197887539863586</v>
      </c>
      <c r="I15" s="14">
        <v>24.49905201792717</v>
      </c>
      <c r="J15" s="14">
        <v>21.095604822039604</v>
      </c>
      <c r="K15" s="14">
        <v>17.084948346018791</v>
      </c>
      <c r="L15" s="14">
        <v>23.360097780823708</v>
      </c>
    </row>
    <row r="16" spans="1:12">
      <c r="A16" s="27">
        <v>2010</v>
      </c>
      <c r="B16" s="14">
        <v>25.829017907381058</v>
      </c>
      <c r="C16" s="14">
        <v>34.036396443843842</v>
      </c>
      <c r="D16" s="14">
        <v>33.992577344179153</v>
      </c>
      <c r="E16" s="14">
        <v>34.52625572681427</v>
      </c>
      <c r="F16" s="14">
        <v>30.389629304409027</v>
      </c>
      <c r="G16" s="14">
        <v>22.996050864458084</v>
      </c>
      <c r="H16" s="14">
        <v>30.127447098493576</v>
      </c>
      <c r="I16" s="14">
        <v>23.918535932898521</v>
      </c>
      <c r="J16" s="14">
        <v>18.707270920276642</v>
      </c>
      <c r="K16" s="14">
        <v>16.756026819348335</v>
      </c>
      <c r="L16" s="14">
        <v>24.648363515734673</v>
      </c>
    </row>
    <row r="17" spans="1:12">
      <c r="A17" s="27">
        <v>2011</v>
      </c>
      <c r="B17" s="14">
        <v>26.051036268472672</v>
      </c>
      <c r="C17" s="14">
        <v>31.225351244211197</v>
      </c>
      <c r="D17" s="14">
        <v>32.430669665336609</v>
      </c>
      <c r="E17" s="14">
        <v>35.534742474555969</v>
      </c>
      <c r="F17" s="14">
        <v>31.116945296525955</v>
      </c>
      <c r="G17" s="14">
        <v>22.167898342013359</v>
      </c>
      <c r="H17" s="14">
        <v>29.802744835615158</v>
      </c>
      <c r="I17" s="14">
        <v>23.813227936625481</v>
      </c>
      <c r="J17" s="14">
        <v>18.49348284304142</v>
      </c>
      <c r="K17" s="14">
        <v>18.328041955828667</v>
      </c>
      <c r="L17" s="14">
        <v>27.796091139316559</v>
      </c>
    </row>
    <row r="18" spans="1:12">
      <c r="A18" s="27">
        <v>2012</v>
      </c>
      <c r="B18" s="14">
        <v>26.608223468065262</v>
      </c>
      <c r="C18" s="14">
        <v>30.464481562376022</v>
      </c>
      <c r="D18" s="14">
        <v>31.937337666749954</v>
      </c>
      <c r="E18" s="14">
        <v>35.762888193130493</v>
      </c>
      <c r="F18" s="14">
        <v>32.608646154403687</v>
      </c>
      <c r="G18" s="14">
        <v>22.003088518977165</v>
      </c>
      <c r="H18" s="14">
        <v>30.934806913137436</v>
      </c>
      <c r="I18" s="14">
        <v>24.658969044685364</v>
      </c>
      <c r="J18" s="14">
        <v>20.311078429222107</v>
      </c>
      <c r="K18" s="14">
        <v>18.129739537835121</v>
      </c>
      <c r="L18" s="14">
        <v>28.701386600732803</v>
      </c>
    </row>
    <row r="19" spans="1:12">
      <c r="A19" s="27">
        <v>2013</v>
      </c>
      <c r="B19" s="14">
        <v>26.598485559225082</v>
      </c>
      <c r="C19" s="14">
        <v>30.285417288541794</v>
      </c>
      <c r="D19" s="14">
        <v>31.863690167665482</v>
      </c>
      <c r="E19" s="14">
        <v>36.063971370458603</v>
      </c>
      <c r="F19" s="14">
        <v>34.50254499912262</v>
      </c>
      <c r="G19" s="14">
        <v>22.376848384737968</v>
      </c>
      <c r="H19" s="14">
        <v>31.154356151819229</v>
      </c>
      <c r="I19" s="14">
        <v>25.443531572818756</v>
      </c>
      <c r="J19" s="14">
        <v>20.981094241142273</v>
      </c>
      <c r="K19" s="14">
        <v>17.450784146785736</v>
      </c>
      <c r="L19" s="14">
        <v>27.316155284643173</v>
      </c>
    </row>
    <row r="20" spans="1:12">
      <c r="A20" s="27">
        <v>2014</v>
      </c>
      <c r="B20" s="14">
        <v>25.984680652618408</v>
      </c>
      <c r="C20" s="14">
        <v>29.317115992307663</v>
      </c>
      <c r="D20" s="14">
        <v>33.350949734449387</v>
      </c>
      <c r="E20" s="14">
        <v>33.703486621379852</v>
      </c>
      <c r="F20" s="14">
        <v>31.490563601255417</v>
      </c>
      <c r="G20" s="14">
        <v>22.128010168671608</v>
      </c>
      <c r="H20" s="14">
        <v>30.378023535013199</v>
      </c>
      <c r="I20" s="14">
        <v>24.458416923880577</v>
      </c>
      <c r="J20" s="14">
        <v>20.174970477819443</v>
      </c>
      <c r="K20" s="14">
        <v>17.429555580019951</v>
      </c>
      <c r="L20" s="14">
        <v>26.908077299594879</v>
      </c>
    </row>
    <row r="21" spans="1:12" s="11" customFormat="1"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s="11" customFormat="1">
      <c r="A22" s="11" t="s">
        <v>118</v>
      </c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s="11" customFormat="1">
      <c r="A23" s="27" t="s">
        <v>88</v>
      </c>
      <c r="B23" s="14">
        <f>((B14/B6)-1)*100</f>
        <v>-6.8509579562074485</v>
      </c>
      <c r="C23" s="14">
        <f t="shared" ref="C23:L23" si="0">((C14/C6)-1)*100</f>
        <v>-9.1420147244101848</v>
      </c>
      <c r="D23" s="14">
        <f t="shared" si="0"/>
        <v>-12.856251547366016</v>
      </c>
      <c r="E23" s="14">
        <f t="shared" si="0"/>
        <v>-9.134410373641888</v>
      </c>
      <c r="F23" s="14">
        <f t="shared" si="0"/>
        <v>-5.7238548242463878</v>
      </c>
      <c r="G23" s="14">
        <f t="shared" si="0"/>
        <v>-8.1168611521863721</v>
      </c>
      <c r="H23" s="14">
        <f t="shared" si="0"/>
        <v>4.3804697918075064</v>
      </c>
      <c r="I23" s="14">
        <f t="shared" si="0"/>
        <v>-9.0506100741738038</v>
      </c>
      <c r="J23" s="14">
        <f t="shared" si="0"/>
        <v>-22.480251386411997</v>
      </c>
      <c r="K23" s="14">
        <f t="shared" si="0"/>
        <v>-35.776713406106644</v>
      </c>
      <c r="L23" s="14">
        <f t="shared" si="0"/>
        <v>-7.3078913449354133</v>
      </c>
    </row>
    <row r="24" spans="1:12" s="11" customFormat="1">
      <c r="A24" s="27" t="s">
        <v>86</v>
      </c>
      <c r="B24" s="14">
        <f>((B20/B14)-1)*100</f>
        <v>5.5731791459294078</v>
      </c>
      <c r="C24" s="14">
        <f t="shared" ref="C24:L24" si="1">((C20/C14)-1)*100</f>
        <v>-19.6935503736714</v>
      </c>
      <c r="D24" s="14">
        <f t="shared" si="1"/>
        <v>-6.8193200551379229</v>
      </c>
      <c r="E24" s="14">
        <f t="shared" si="1"/>
        <v>-6.0131367033097849</v>
      </c>
      <c r="F24" s="14">
        <f t="shared" si="1"/>
        <v>-2.30144723626593</v>
      </c>
      <c r="G24" s="14">
        <f t="shared" si="1"/>
        <v>-5.0698572751441962</v>
      </c>
      <c r="H24" s="14">
        <f t="shared" si="1"/>
        <v>11.58541953770782</v>
      </c>
      <c r="I24" s="14">
        <f t="shared" si="1"/>
        <v>-2.7709562264024878</v>
      </c>
      <c r="J24" s="14">
        <f t="shared" si="1"/>
        <v>-7.9897172044333331</v>
      </c>
      <c r="K24" s="14">
        <f t="shared" si="1"/>
        <v>11.549387092511099</v>
      </c>
      <c r="L24" s="14">
        <f t="shared" si="1"/>
        <v>21.099749618254272</v>
      </c>
    </row>
    <row r="25" spans="1:12">
      <c r="A25" s="27" t="s">
        <v>89</v>
      </c>
      <c r="B25" s="14">
        <f>((B20/B6)-1)*100</f>
        <v>-1.6595949703897883</v>
      </c>
      <c r="C25" s="14">
        <f t="shared" ref="C25:L25" si="2">((C20/C6)-1)*100</f>
        <v>-27.035177823161405</v>
      </c>
      <c r="D25" s="14">
        <f t="shared" si="2"/>
        <v>-18.798862662395432</v>
      </c>
      <c r="E25" s="14">
        <f t="shared" si="2"/>
        <v>-14.598282494143266</v>
      </c>
      <c r="F25" s="14">
        <f t="shared" si="2"/>
        <v>-7.8935705618518259</v>
      </c>
      <c r="G25" s="14">
        <f t="shared" si="2"/>
        <v>-12.775205151693092</v>
      </c>
      <c r="H25" s="14">
        <f t="shared" si="2"/>
        <v>16.47338513261878</v>
      </c>
      <c r="I25" s="14">
        <f t="shared" si="2"/>
        <v>-11.570777857198555</v>
      </c>
      <c r="J25" s="14">
        <f t="shared" si="2"/>
        <v>-28.67386007822531</v>
      </c>
      <c r="K25" s="14">
        <f t="shared" si="2"/>
        <v>-28.359317433845099</v>
      </c>
      <c r="L25" s="14">
        <f t="shared" si="2"/>
        <v>12.249911497163414</v>
      </c>
    </row>
    <row r="26" spans="1:12" s="11" customFormat="1">
      <c r="A26" s="30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>
      <c r="A27" s="59" t="s">
        <v>119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>
      <c r="A28" s="27" t="s">
        <v>88</v>
      </c>
      <c r="B28" s="14">
        <f>B14-B6</f>
        <v>-1.810242235660553</v>
      </c>
      <c r="C28" s="14">
        <f>C14-C6</f>
        <v>-3.6732427775859833</v>
      </c>
      <c r="D28" s="14">
        <f t="shared" ref="D28:L28" si="3">D14-D6</f>
        <v>-5.2803225815296173</v>
      </c>
      <c r="E28" s="14">
        <f t="shared" si="3"/>
        <v>-3.6048628389835358</v>
      </c>
      <c r="F28" s="14">
        <f t="shared" si="3"/>
        <v>-1.9569471478462219</v>
      </c>
      <c r="G28" s="14">
        <f t="shared" si="3"/>
        <v>-2.0591620355844498</v>
      </c>
      <c r="H28" s="14">
        <f t="shared" si="3"/>
        <v>1.1424928903579712</v>
      </c>
      <c r="I28" s="14">
        <f t="shared" si="3"/>
        <v>-2.5032855570316315</v>
      </c>
      <c r="J28" s="14">
        <f t="shared" si="3"/>
        <v>-6.3586562871932983</v>
      </c>
      <c r="K28" s="14">
        <f t="shared" si="3"/>
        <v>-8.7041635066270828</v>
      </c>
      <c r="L28" s="14">
        <f t="shared" si="3"/>
        <v>-1.7518170177936554</v>
      </c>
    </row>
    <row r="29" spans="1:12">
      <c r="A29" s="27" t="s">
        <v>86</v>
      </c>
      <c r="B29" s="14">
        <f>B20-B14</f>
        <v>1.3717241585254669</v>
      </c>
      <c r="C29" s="14">
        <f>C20-C14</f>
        <v>-7.1894362568855286</v>
      </c>
      <c r="D29" s="14">
        <f t="shared" ref="D29:L29" si="4">D20-D14</f>
        <v>-2.4407505989074707</v>
      </c>
      <c r="E29" s="14">
        <f t="shared" si="4"/>
        <v>-2.1562978625297546</v>
      </c>
      <c r="F29" s="14">
        <f t="shared" si="4"/>
        <v>-0.74181109666824341</v>
      </c>
      <c r="G29" s="14">
        <f t="shared" si="4"/>
        <v>-1.1817727237939835</v>
      </c>
      <c r="H29" s="14">
        <f t="shared" si="4"/>
        <v>3.1540155410766602</v>
      </c>
      <c r="I29" s="14">
        <f t="shared" si="4"/>
        <v>-0.69704689085483551</v>
      </c>
      <c r="J29" s="14">
        <f t="shared" si="4"/>
        <v>-1.7518945038318634</v>
      </c>
      <c r="K29" s="14">
        <f t="shared" si="4"/>
        <v>1.8045879900455475</v>
      </c>
      <c r="L29" s="14">
        <f t="shared" si="4"/>
        <v>4.6883143484592438</v>
      </c>
    </row>
    <row r="30" spans="1:12">
      <c r="A30" s="27" t="s">
        <v>89</v>
      </c>
      <c r="B30" s="14">
        <f>B20-B6</f>
        <v>-0.43851807713508606</v>
      </c>
      <c r="C30" s="14">
        <f>C20-C6</f>
        <v>-10.862679034471512</v>
      </c>
      <c r="D30" s="14">
        <f t="shared" ref="D30:L30" si="5">D20-D6</f>
        <v>-7.721073180437088</v>
      </c>
      <c r="E30" s="14">
        <f t="shared" si="5"/>
        <v>-5.7611607015132904</v>
      </c>
      <c r="F30" s="14">
        <f t="shared" si="5"/>
        <v>-2.6987582445144653</v>
      </c>
      <c r="G30" s="14">
        <f t="shared" si="5"/>
        <v>-3.2409347593784332</v>
      </c>
      <c r="H30" s="14">
        <f t="shared" si="5"/>
        <v>4.2965084314346313</v>
      </c>
      <c r="I30" s="14">
        <f t="shared" si="5"/>
        <v>-3.200332447886467</v>
      </c>
      <c r="J30" s="14">
        <f t="shared" si="5"/>
        <v>-8.1105507910251617</v>
      </c>
      <c r="K30" s="14">
        <f t="shared" si="5"/>
        <v>-6.8995755165815353</v>
      </c>
      <c r="L30" s="14">
        <f t="shared" si="5"/>
        <v>2.9364973306655884</v>
      </c>
    </row>
    <row r="31" spans="1:12">
      <c r="A31" s="59" t="s">
        <v>128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>
      <c r="A32" s="11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>
      <c r="A33" s="11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>
      <c r="A34" s="1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>
      <c r="A35" s="11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>
      <c r="A36" s="11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>
      <c r="A37" s="11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>
      <c r="A38" s="11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>
      <c r="A39" s="11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>
      <c r="A40" s="11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>
      <c r="A41" s="11"/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>
      <c r="A42" s="11"/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>
      <c r="A43" s="11"/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>
      <c r="A44" s="11"/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6" spans="1:12"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1:12">
      <c r="C47" s="14"/>
      <c r="D47" s="14"/>
      <c r="E47" s="14"/>
      <c r="F47" s="14"/>
      <c r="G47" s="14"/>
      <c r="H47" s="14"/>
      <c r="I47" s="19"/>
      <c r="J47" s="19"/>
      <c r="K47" s="14"/>
      <c r="L47" s="14"/>
    </row>
    <row r="48" spans="1:12">
      <c r="C48" s="14"/>
      <c r="D48" s="14"/>
      <c r="E48" s="14"/>
      <c r="F48" s="14"/>
      <c r="G48" s="14"/>
      <c r="H48" s="14"/>
      <c r="I48" s="14"/>
      <c r="J48" s="14"/>
      <c r="K48" s="14"/>
      <c r="L48" s="14"/>
    </row>
  </sheetData>
  <mergeCells count="1">
    <mergeCell ref="A1:L1"/>
  </mergeCells>
  <pageMargins left="0.7" right="0.7" top="0.75" bottom="0.75" header="0.3" footer="0.3"/>
  <pageSetup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Normal="100" zoomScaleSheetLayoutView="100" workbookViewId="0">
      <selection activeCell="H30" sqref="H30"/>
    </sheetView>
  </sheetViews>
  <sheetFormatPr defaultRowHeight="15"/>
  <cols>
    <col min="1" max="1" width="12.5703125" style="11" customWidth="1"/>
    <col min="2" max="16384" width="9.140625" style="11"/>
  </cols>
  <sheetData>
    <row r="1" spans="1:12">
      <c r="A1" s="66" t="s">
        <v>133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>
      <c r="B2" s="26" t="s">
        <v>36</v>
      </c>
      <c r="C2" s="26" t="s">
        <v>19</v>
      </c>
      <c r="D2" s="26" t="s">
        <v>20</v>
      </c>
      <c r="E2" s="26" t="s">
        <v>21</v>
      </c>
      <c r="F2" s="26" t="s">
        <v>22</v>
      </c>
      <c r="G2" s="26" t="s">
        <v>23</v>
      </c>
      <c r="H2" s="26" t="s">
        <v>24</v>
      </c>
      <c r="I2" s="26" t="s">
        <v>25</v>
      </c>
      <c r="J2" s="26" t="s">
        <v>26</v>
      </c>
      <c r="K2" s="26" t="s">
        <v>27</v>
      </c>
      <c r="L2" s="26" t="s">
        <v>28</v>
      </c>
    </row>
    <row r="3" spans="1:12">
      <c r="A3" s="27">
        <v>1997</v>
      </c>
      <c r="B3" s="11" t="s">
        <v>56</v>
      </c>
      <c r="C3" s="11" t="s">
        <v>56</v>
      </c>
      <c r="D3" s="11" t="s">
        <v>56</v>
      </c>
      <c r="E3" s="11" t="s">
        <v>56</v>
      </c>
      <c r="F3" s="11" t="s">
        <v>56</v>
      </c>
      <c r="G3" s="11" t="s">
        <v>56</v>
      </c>
      <c r="H3" s="11" t="s">
        <v>56</v>
      </c>
      <c r="I3" s="11" t="s">
        <v>56</v>
      </c>
      <c r="J3" s="11" t="s">
        <v>56</v>
      </c>
      <c r="K3" s="11" t="s">
        <v>56</v>
      </c>
      <c r="L3" s="11" t="s">
        <v>56</v>
      </c>
    </row>
    <row r="4" spans="1:12">
      <c r="A4" s="27">
        <v>1998</v>
      </c>
      <c r="B4" s="11" t="s">
        <v>56</v>
      </c>
      <c r="C4" s="11" t="s">
        <v>56</v>
      </c>
      <c r="D4" s="11" t="s">
        <v>56</v>
      </c>
      <c r="E4" s="11" t="s">
        <v>56</v>
      </c>
      <c r="F4" s="11" t="s">
        <v>56</v>
      </c>
      <c r="G4" s="11" t="s">
        <v>56</v>
      </c>
      <c r="H4" s="11" t="s">
        <v>56</v>
      </c>
      <c r="I4" s="11" t="s">
        <v>56</v>
      </c>
      <c r="J4" s="11" t="s">
        <v>56</v>
      </c>
      <c r="K4" s="11" t="s">
        <v>56</v>
      </c>
      <c r="L4" s="11" t="s">
        <v>56</v>
      </c>
    </row>
    <row r="5" spans="1:12">
      <c r="A5" s="27">
        <v>1999</v>
      </c>
      <c r="B5" s="11" t="s">
        <v>56</v>
      </c>
      <c r="C5" s="11" t="s">
        <v>56</v>
      </c>
      <c r="D5" s="11" t="s">
        <v>56</v>
      </c>
      <c r="E5" s="11" t="s">
        <v>56</v>
      </c>
      <c r="F5" s="11" t="s">
        <v>56</v>
      </c>
      <c r="G5" s="11" t="s">
        <v>56</v>
      </c>
      <c r="H5" s="11" t="s">
        <v>56</v>
      </c>
      <c r="I5" s="11" t="s">
        <v>56</v>
      </c>
      <c r="J5" s="11" t="s">
        <v>56</v>
      </c>
      <c r="K5" s="11" t="s">
        <v>56</v>
      </c>
      <c r="L5" s="11" t="s">
        <v>56</v>
      </c>
    </row>
    <row r="6" spans="1:12">
      <c r="A6" s="27">
        <v>2000</v>
      </c>
      <c r="B6" s="14">
        <v>22.515978749570877</v>
      </c>
      <c r="C6" s="16">
        <v>31.845685412152463</v>
      </c>
      <c r="D6" s="16">
        <v>22.853712343435038</v>
      </c>
      <c r="E6" s="16">
        <v>25.829654220860299</v>
      </c>
      <c r="F6" s="16">
        <v>24.640508874624491</v>
      </c>
      <c r="G6" s="16">
        <v>20.255097490127909</v>
      </c>
      <c r="H6" s="16">
        <v>23.552260230988807</v>
      </c>
      <c r="I6" s="16">
        <v>20.714669192009808</v>
      </c>
      <c r="J6" s="16">
        <v>22.853182746364986</v>
      </c>
      <c r="K6" s="16">
        <v>20.07464564751859</v>
      </c>
      <c r="L6" s="16">
        <v>22.524736061304399</v>
      </c>
    </row>
    <row r="7" spans="1:12">
      <c r="A7" s="27">
        <v>2001</v>
      </c>
      <c r="B7" s="14">
        <v>22.244354753072329</v>
      </c>
      <c r="C7" s="16">
        <v>31.622503050672847</v>
      </c>
      <c r="D7" s="16">
        <v>23.00967855629667</v>
      </c>
      <c r="E7" s="16">
        <v>26.052638222675174</v>
      </c>
      <c r="F7" s="16">
        <v>24.085295571792319</v>
      </c>
      <c r="G7" s="16">
        <v>20.212381833159853</v>
      </c>
      <c r="H7" s="16">
        <v>22.834889606778273</v>
      </c>
      <c r="I7" s="16">
        <v>21.36762408384007</v>
      </c>
      <c r="J7" s="16">
        <v>23.484378848833796</v>
      </c>
      <c r="K7" s="16">
        <v>20.286769559542602</v>
      </c>
      <c r="L7" s="16">
        <v>21.852900604863549</v>
      </c>
    </row>
    <row r="8" spans="1:12">
      <c r="A8" s="27">
        <v>2002</v>
      </c>
      <c r="B8" s="14">
        <v>22.534575168826876</v>
      </c>
      <c r="C8" s="16">
        <v>30.732172455119688</v>
      </c>
      <c r="D8" s="16">
        <v>22.900877416435026</v>
      </c>
      <c r="E8" s="16">
        <v>26.250773035892621</v>
      </c>
      <c r="F8" s="16">
        <v>25.158560470121259</v>
      </c>
      <c r="G8" s="16">
        <v>20.537826796841678</v>
      </c>
      <c r="H8" s="16">
        <v>23.416504352994245</v>
      </c>
      <c r="I8" s="16">
        <v>20.59343089622536</v>
      </c>
      <c r="J8" s="16">
        <v>23.252555866059556</v>
      </c>
      <c r="K8" s="16">
        <v>20.720891653790666</v>
      </c>
      <c r="L8" s="16">
        <v>21.791353824820369</v>
      </c>
    </row>
    <row r="9" spans="1:12">
      <c r="A9" s="27">
        <v>2003</v>
      </c>
      <c r="B9" s="14">
        <v>22.720158637535192</v>
      </c>
      <c r="C9" s="16">
        <v>29.45344598697724</v>
      </c>
      <c r="D9" s="16">
        <v>21.262585696568742</v>
      </c>
      <c r="E9" s="16">
        <v>25.004168575613662</v>
      </c>
      <c r="F9" s="16">
        <v>23.619128227083337</v>
      </c>
      <c r="G9" s="16">
        <v>20.022468860540183</v>
      </c>
      <c r="H9" s="16">
        <v>24.305194323335851</v>
      </c>
      <c r="I9" s="16">
        <v>20.31006769601213</v>
      </c>
      <c r="J9" s="16">
        <v>22.429438187807488</v>
      </c>
      <c r="K9" s="16">
        <v>21.918966641179889</v>
      </c>
      <c r="L9" s="16">
        <v>21.399462255521822</v>
      </c>
    </row>
    <row r="10" spans="1:12">
      <c r="A10" s="27">
        <v>2004</v>
      </c>
      <c r="B10" s="14">
        <v>23.202901912313706</v>
      </c>
      <c r="C10" s="16">
        <v>30.27258306731045</v>
      </c>
      <c r="D10" s="16">
        <v>21.74559863026662</v>
      </c>
      <c r="E10" s="16">
        <v>26.031831844925307</v>
      </c>
      <c r="F10" s="16">
        <v>23.758617350313855</v>
      </c>
      <c r="G10" s="16">
        <v>20.858203167923023</v>
      </c>
      <c r="H10" s="16">
        <v>24.34345159727636</v>
      </c>
      <c r="I10" s="16">
        <v>21.137530283749943</v>
      </c>
      <c r="J10" s="16">
        <v>22.118802335067262</v>
      </c>
      <c r="K10" s="16">
        <v>22.690921685248259</v>
      </c>
      <c r="L10" s="16">
        <v>22.216228946751698</v>
      </c>
    </row>
    <row r="11" spans="1:12">
      <c r="A11" s="27">
        <v>2005</v>
      </c>
      <c r="B11" s="14">
        <v>23.291276112183724</v>
      </c>
      <c r="C11" s="16">
        <v>30.123032296606645</v>
      </c>
      <c r="D11" s="16">
        <v>23.281032468296349</v>
      </c>
      <c r="E11" s="16">
        <v>24.84635408620019</v>
      </c>
      <c r="F11" s="16">
        <v>23.298518921709004</v>
      </c>
      <c r="G11" s="16">
        <v>21.01240823970361</v>
      </c>
      <c r="H11" s="16">
        <v>24.983662288154711</v>
      </c>
      <c r="I11" s="16">
        <v>20.769719561801384</v>
      </c>
      <c r="J11" s="16">
        <v>23.425754488339905</v>
      </c>
      <c r="K11" s="16">
        <v>20.614764683489543</v>
      </c>
      <c r="L11" s="16">
        <v>22.145421596835725</v>
      </c>
    </row>
    <row r="12" spans="1:12">
      <c r="A12" s="27">
        <v>2006</v>
      </c>
      <c r="B12" s="14">
        <v>23.463532398951994</v>
      </c>
      <c r="C12" s="16">
        <v>28.848497829118436</v>
      </c>
      <c r="D12" s="16">
        <v>21.808783284230582</v>
      </c>
      <c r="E12" s="16">
        <v>25.611211458987633</v>
      </c>
      <c r="F12" s="16">
        <v>23.601401122337062</v>
      </c>
      <c r="G12" s="16">
        <v>21.75892100304786</v>
      </c>
      <c r="H12" s="16">
        <v>24.873253507999994</v>
      </c>
      <c r="I12" s="16">
        <v>20.719686054415206</v>
      </c>
      <c r="J12" s="16">
        <v>22.830168513181228</v>
      </c>
      <c r="K12" s="16">
        <v>19.803484229490799</v>
      </c>
      <c r="L12" s="16">
        <v>23.008920558277225</v>
      </c>
    </row>
    <row r="13" spans="1:12">
      <c r="A13" s="27">
        <v>2007</v>
      </c>
      <c r="B13" s="14">
        <v>22.998945718255332</v>
      </c>
      <c r="C13" s="16">
        <v>29.082947717274749</v>
      </c>
      <c r="D13" s="16">
        <v>22.669588620566124</v>
      </c>
      <c r="E13" s="16">
        <v>25.173314138810206</v>
      </c>
      <c r="F13" s="16">
        <v>24.319415956597783</v>
      </c>
      <c r="G13" s="16">
        <v>21.885340031372934</v>
      </c>
      <c r="H13" s="16">
        <v>24.128322893554934</v>
      </c>
      <c r="I13" s="16">
        <v>20.440070030997337</v>
      </c>
      <c r="J13" s="16">
        <v>21.370647306507504</v>
      </c>
      <c r="K13" s="16">
        <v>17.885665451849185</v>
      </c>
      <c r="L13" s="16">
        <v>23.183387167800223</v>
      </c>
    </row>
    <row r="14" spans="1:12">
      <c r="A14" s="27">
        <v>2008</v>
      </c>
      <c r="B14" s="14">
        <v>23.210984537850024</v>
      </c>
      <c r="C14" s="16">
        <v>26.74846221552621</v>
      </c>
      <c r="D14" s="16">
        <v>22.812612595389613</v>
      </c>
      <c r="E14" s="16">
        <v>24.685396610590875</v>
      </c>
      <c r="F14" s="16">
        <v>22.741890097506367</v>
      </c>
      <c r="G14" s="16">
        <v>20.970049075206436</v>
      </c>
      <c r="H14" s="16">
        <v>25.062108855835291</v>
      </c>
      <c r="I14" s="16">
        <v>20.562459918815602</v>
      </c>
      <c r="J14" s="16">
        <v>19.389852362762785</v>
      </c>
      <c r="K14" s="16">
        <v>20.265315108219937</v>
      </c>
      <c r="L14" s="16">
        <v>23.090746492154775</v>
      </c>
    </row>
    <row r="15" spans="1:12">
      <c r="A15" s="27">
        <v>2009</v>
      </c>
      <c r="B15" s="14">
        <v>22.40841877789871</v>
      </c>
      <c r="C15" s="16">
        <v>24.32389460748297</v>
      </c>
      <c r="D15" s="16">
        <v>24.576406957436472</v>
      </c>
      <c r="E15" s="16">
        <v>24.73741283305489</v>
      </c>
      <c r="F15" s="16">
        <v>23.780402643572643</v>
      </c>
      <c r="G15" s="16">
        <v>20.724236753704641</v>
      </c>
      <c r="H15" s="16">
        <v>23.446097656869082</v>
      </c>
      <c r="I15" s="16">
        <v>19.874714093864679</v>
      </c>
      <c r="J15" s="16">
        <v>20.452600115313757</v>
      </c>
      <c r="K15" s="16">
        <v>19.272941643414619</v>
      </c>
      <c r="L15" s="16">
        <v>23.287515698285059</v>
      </c>
    </row>
    <row r="16" spans="1:12">
      <c r="A16" s="27">
        <v>2010</v>
      </c>
      <c r="B16" s="14">
        <v>22.045073055610953</v>
      </c>
      <c r="C16" s="16">
        <v>21.080244317738924</v>
      </c>
      <c r="D16" s="16">
        <v>21.824796637849708</v>
      </c>
      <c r="E16" s="16">
        <v>23.08655521215822</v>
      </c>
      <c r="F16" s="16">
        <v>22.537272770719778</v>
      </c>
      <c r="G16" s="16">
        <v>21.07503206569838</v>
      </c>
      <c r="H16" s="16">
        <v>23.059359455131752</v>
      </c>
      <c r="I16" s="16">
        <v>19.444981920637623</v>
      </c>
      <c r="J16" s="16">
        <v>19.653380605041633</v>
      </c>
      <c r="K16" s="16">
        <v>19.34837578861622</v>
      </c>
      <c r="L16" s="16">
        <v>22.469849688860908</v>
      </c>
    </row>
    <row r="17" spans="1:12">
      <c r="A17" s="27">
        <v>2011</v>
      </c>
      <c r="B17" s="14">
        <v>22.076738882099818</v>
      </c>
      <c r="C17" s="16">
        <v>18.980123530898197</v>
      </c>
      <c r="D17" s="16">
        <v>21.360005627160579</v>
      </c>
      <c r="E17" s="16">
        <v>23.228783844908502</v>
      </c>
      <c r="F17" s="16">
        <v>20.066408058702311</v>
      </c>
      <c r="G17" s="16">
        <v>20.051821718628158</v>
      </c>
      <c r="H17" s="16">
        <v>22.812617329719668</v>
      </c>
      <c r="I17" s="16">
        <v>19.808197329903397</v>
      </c>
      <c r="J17" s="16">
        <v>19.544525738011373</v>
      </c>
      <c r="K17" s="16">
        <v>21.026494126426083</v>
      </c>
      <c r="L17" s="16">
        <v>24.703335222255159</v>
      </c>
    </row>
    <row r="18" spans="1:12">
      <c r="A18" s="27">
        <v>2012</v>
      </c>
      <c r="B18" s="14">
        <v>21.556812715549267</v>
      </c>
      <c r="C18" s="16">
        <v>19.802038553427135</v>
      </c>
      <c r="D18" s="16">
        <v>21.068537658840604</v>
      </c>
      <c r="E18" s="16">
        <v>21.697958505029604</v>
      </c>
      <c r="F18" s="16">
        <v>19.792574731060121</v>
      </c>
      <c r="G18" s="16">
        <v>19.888766559651479</v>
      </c>
      <c r="H18" s="16">
        <v>22.926772459043157</v>
      </c>
      <c r="I18" s="16">
        <v>18.601783575332608</v>
      </c>
      <c r="J18" s="16">
        <v>21.445414353683194</v>
      </c>
      <c r="K18" s="16">
        <v>18.683629961607366</v>
      </c>
      <c r="L18" s="16">
        <v>22.493862967481792</v>
      </c>
    </row>
    <row r="19" spans="1:12">
      <c r="A19" s="27">
        <v>2013</v>
      </c>
      <c r="B19" s="14">
        <v>21.963025728931271</v>
      </c>
      <c r="C19" s="16">
        <v>19.861548980869951</v>
      </c>
      <c r="D19" s="16">
        <v>20.883019705760201</v>
      </c>
      <c r="E19" s="16">
        <v>20.807940315118749</v>
      </c>
      <c r="F19" s="16">
        <v>21.052925993656888</v>
      </c>
      <c r="G19" s="16">
        <v>19.507124894139409</v>
      </c>
      <c r="H19" s="16">
        <v>23.870750932326484</v>
      </c>
      <c r="I19" s="16">
        <v>19.567483631341126</v>
      </c>
      <c r="J19" s="16">
        <v>19.519317915026491</v>
      </c>
      <c r="K19" s="16">
        <v>20.195115621075622</v>
      </c>
      <c r="L19" s="16">
        <v>22.06132589165972</v>
      </c>
    </row>
    <row r="20" spans="1:12">
      <c r="A20" s="27">
        <v>2014</v>
      </c>
      <c r="B20" s="14">
        <v>22.157268705473488</v>
      </c>
      <c r="C20" s="16">
        <v>19.795773561781797</v>
      </c>
      <c r="D20" s="16">
        <v>18.56779754735761</v>
      </c>
      <c r="E20" s="16">
        <v>21.516365309273418</v>
      </c>
      <c r="F20" s="16">
        <v>18.85373739847493</v>
      </c>
      <c r="G20" s="16">
        <v>20.268822404452457</v>
      </c>
      <c r="H20" s="16">
        <v>24.08594823770343</v>
      </c>
      <c r="I20" s="16">
        <v>19.117842185756789</v>
      </c>
      <c r="J20" s="16">
        <v>21.018575078741979</v>
      </c>
      <c r="K20" s="16">
        <v>20.304615117225271</v>
      </c>
      <c r="L20" s="16">
        <v>21.70818894329183</v>
      </c>
    </row>
    <row r="22" spans="1:12">
      <c r="A22" s="11" t="s">
        <v>118</v>
      </c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>
      <c r="A23" s="27" t="s">
        <v>88</v>
      </c>
      <c r="B23" s="14">
        <f>((B14/B6)-1)*100</f>
        <v>3.0867225271848042</v>
      </c>
      <c r="C23" s="14">
        <f t="shared" ref="C23:L23" si="0">((C14/C6)-1)*100</f>
        <v>-16.006008759607759</v>
      </c>
      <c r="D23" s="14">
        <f t="shared" si="0"/>
        <v>-0.17983838873876223</v>
      </c>
      <c r="E23" s="14">
        <f t="shared" si="0"/>
        <v>-4.4300152084316702</v>
      </c>
      <c r="F23" s="14">
        <f t="shared" si="0"/>
        <v>-7.7052742164484105</v>
      </c>
      <c r="G23" s="14">
        <f t="shared" si="0"/>
        <v>3.5297365782958279</v>
      </c>
      <c r="H23" s="14">
        <f t="shared" si="0"/>
        <v>6.4106315488986709</v>
      </c>
      <c r="I23" s="14">
        <f t="shared" si="0"/>
        <v>-0.73478978487823143</v>
      </c>
      <c r="J23" s="14">
        <f t="shared" si="0"/>
        <v>-15.154696052798499</v>
      </c>
      <c r="K23" s="14">
        <f t="shared" si="0"/>
        <v>0.9498023728499394</v>
      </c>
      <c r="L23" s="14">
        <f t="shared" si="0"/>
        <v>2.5128393483053291</v>
      </c>
    </row>
    <row r="24" spans="1:12">
      <c r="A24" s="27" t="s">
        <v>86</v>
      </c>
      <c r="B24" s="14">
        <f>((B20/B14)-1)*100</f>
        <v>-4.5397291556428687</v>
      </c>
      <c r="C24" s="14">
        <f t="shared" ref="C24:L24" si="1">((C20/C14)-1)*100</f>
        <v>-25.992853711450781</v>
      </c>
      <c r="D24" s="14">
        <f t="shared" si="1"/>
        <v>-18.607316589814317</v>
      </c>
      <c r="E24" s="14">
        <f t="shared" si="1"/>
        <v>-12.83767626385972</v>
      </c>
      <c r="F24" s="14">
        <f t="shared" si="1"/>
        <v>-17.096875775763998</v>
      </c>
      <c r="G24" s="14">
        <f t="shared" si="1"/>
        <v>-3.3439438707993374</v>
      </c>
      <c r="H24" s="14">
        <f t="shared" si="1"/>
        <v>-3.8949659972631445</v>
      </c>
      <c r="I24" s="14">
        <f t="shared" si="1"/>
        <v>-7.0255102685302777</v>
      </c>
      <c r="J24" s="14">
        <f t="shared" si="1"/>
        <v>8.3998716726026768</v>
      </c>
      <c r="K24" s="14">
        <f t="shared" si="1"/>
        <v>0.19392745089561458</v>
      </c>
      <c r="L24" s="14">
        <f t="shared" si="1"/>
        <v>-5.9874961137903355</v>
      </c>
    </row>
    <row r="25" spans="1:12">
      <c r="A25" s="27" t="s">
        <v>89</v>
      </c>
      <c r="B25" s="14">
        <f>((B20/B6)-1)*100</f>
        <v>-1.5931354709784795</v>
      </c>
      <c r="C25" s="14">
        <f t="shared" ref="C25:L25" si="2">((C20/C6)-1)*100</f>
        <v>-37.838444029131693</v>
      </c>
      <c r="D25" s="14">
        <f t="shared" si="2"/>
        <v>-18.753691880210443</v>
      </c>
      <c r="E25" s="14">
        <f t="shared" si="2"/>
        <v>-16.698980461393187</v>
      </c>
      <c r="F25" s="14">
        <f t="shared" si="2"/>
        <v>-23.484788831244252</v>
      </c>
      <c r="G25" s="14">
        <f t="shared" si="2"/>
        <v>6.7760297531216374E-2</v>
      </c>
      <c r="H25" s="14">
        <f t="shared" si="2"/>
        <v>2.2659736325961077</v>
      </c>
      <c r="I25" s="14">
        <f t="shared" si="2"/>
        <v>-7.7086773216197724</v>
      </c>
      <c r="J25" s="14">
        <f t="shared" si="2"/>
        <v>-8.0277994010038647</v>
      </c>
      <c r="K25" s="14">
        <f t="shared" si="2"/>
        <v>1.1455717512757646</v>
      </c>
      <c r="L25" s="14">
        <f t="shared" si="2"/>
        <v>-3.6251129238105806</v>
      </c>
    </row>
    <row r="26" spans="1:12">
      <c r="A26" s="30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>
      <c r="A27" s="59" t="s">
        <v>119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>
      <c r="A28" s="27" t="s">
        <v>88</v>
      </c>
      <c r="B28" s="14">
        <f>B14-B6</f>
        <v>0.69500578827914694</v>
      </c>
      <c r="C28" s="14">
        <f>C14-C6</f>
        <v>-5.0972231966262527</v>
      </c>
      <c r="D28" s="14">
        <f t="shared" ref="D28:L28" si="3">D14-D6</f>
        <v>-4.1099748045425599E-2</v>
      </c>
      <c r="E28" s="14">
        <f t="shared" si="3"/>
        <v>-1.144257610269424</v>
      </c>
      <c r="F28" s="14">
        <f t="shared" si="3"/>
        <v>-1.8986187771181235</v>
      </c>
      <c r="G28" s="14">
        <f t="shared" si="3"/>
        <v>0.71495158507852707</v>
      </c>
      <c r="H28" s="14">
        <f t="shared" si="3"/>
        <v>1.5098486248464837</v>
      </c>
      <c r="I28" s="14">
        <f t="shared" si="3"/>
        <v>-0.15220927319420596</v>
      </c>
      <c r="J28" s="14">
        <f t="shared" si="3"/>
        <v>-3.4633303836022016</v>
      </c>
      <c r="K28" s="14">
        <f t="shared" si="3"/>
        <v>0.19066946070134705</v>
      </c>
      <c r="L28" s="14">
        <f t="shared" si="3"/>
        <v>0.56601043085037617</v>
      </c>
    </row>
    <row r="29" spans="1:12">
      <c r="A29" s="27" t="s">
        <v>86</v>
      </c>
      <c r="B29" s="14">
        <f>B20-B14</f>
        <v>-1.0537158323765361</v>
      </c>
      <c r="C29" s="14">
        <f>C20-C14</f>
        <v>-6.9526886537444135</v>
      </c>
      <c r="D29" s="14">
        <f t="shared" ref="D29:L29" si="4">D20-D14</f>
        <v>-4.2448150480320024</v>
      </c>
      <c r="E29" s="14">
        <f t="shared" si="4"/>
        <v>-3.1690313013174567</v>
      </c>
      <c r="F29" s="14">
        <f t="shared" si="4"/>
        <v>-3.888152699031437</v>
      </c>
      <c r="G29" s="14">
        <f t="shared" si="4"/>
        <v>-0.70122667075397871</v>
      </c>
      <c r="H29" s="14">
        <f t="shared" si="4"/>
        <v>-0.9761606181318605</v>
      </c>
      <c r="I29" s="14">
        <f t="shared" si="4"/>
        <v>-1.4446177330588128</v>
      </c>
      <c r="J29" s="14">
        <f t="shared" si="4"/>
        <v>1.6287227159791939</v>
      </c>
      <c r="K29" s="14">
        <f t="shared" si="4"/>
        <v>3.9300009005334147E-2</v>
      </c>
      <c r="L29" s="14">
        <f t="shared" si="4"/>
        <v>-1.3825575488629447</v>
      </c>
    </row>
    <row r="30" spans="1:12">
      <c r="A30" s="27" t="s">
        <v>89</v>
      </c>
      <c r="B30" s="14">
        <f>B20-B6</f>
        <v>-0.35871004409738916</v>
      </c>
      <c r="C30" s="14">
        <f>C20-C6</f>
        <v>-12.049911850370666</v>
      </c>
      <c r="D30" s="14">
        <f t="shared" ref="D30:L30" si="5">D20-D6</f>
        <v>-4.285914796077428</v>
      </c>
      <c r="E30" s="14">
        <f t="shared" si="5"/>
        <v>-4.3132889115868807</v>
      </c>
      <c r="F30" s="14">
        <f t="shared" si="5"/>
        <v>-5.7867714761495606</v>
      </c>
      <c r="G30" s="14">
        <f t="shared" si="5"/>
        <v>1.3724914324548365E-2</v>
      </c>
      <c r="H30" s="14">
        <f t="shared" si="5"/>
        <v>0.53368800671462324</v>
      </c>
      <c r="I30" s="14">
        <f t="shared" si="5"/>
        <v>-1.5968270062530188</v>
      </c>
      <c r="J30" s="14">
        <f t="shared" si="5"/>
        <v>-1.8346076676230076</v>
      </c>
      <c r="K30" s="14">
        <f t="shared" si="5"/>
        <v>0.2299694697066812</v>
      </c>
      <c r="L30" s="14">
        <f t="shared" si="5"/>
        <v>-0.81654711801256852</v>
      </c>
    </row>
    <row r="31" spans="1:12">
      <c r="A31" s="59" t="s">
        <v>128</v>
      </c>
    </row>
  </sheetData>
  <mergeCells count="1">
    <mergeCell ref="A1:L1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7</vt:i4>
      </vt:variant>
    </vt:vector>
  </HeadingPairs>
  <TitlesOfParts>
    <vt:vector size="21" baseType="lpstr">
      <vt:lpstr>List</vt:lpstr>
      <vt:lpstr>1</vt:lpstr>
      <vt:lpstr>2</vt:lpstr>
      <vt:lpstr>3A</vt:lpstr>
      <vt:lpstr>3B</vt:lpstr>
      <vt:lpstr>4A</vt:lpstr>
      <vt:lpstr>4B</vt:lpstr>
      <vt:lpstr>5A</vt:lpstr>
      <vt:lpstr>5B</vt:lpstr>
      <vt:lpstr>6A</vt:lpstr>
      <vt:lpstr>6B</vt:lpstr>
      <vt:lpstr>7A</vt:lpstr>
      <vt:lpstr>7B</vt:lpstr>
      <vt:lpstr>8</vt:lpstr>
      <vt:lpstr>'1'!Print_Area</vt:lpstr>
      <vt:lpstr>'5A'!Print_Area</vt:lpstr>
      <vt:lpstr>List!Print_Area</vt:lpstr>
      <vt:lpstr>'6A'!Print_Titles</vt:lpstr>
      <vt:lpstr>'6B'!Print_Titles</vt:lpstr>
      <vt:lpstr>'7A'!Print_Titles</vt:lpstr>
      <vt:lpstr>'7B'!Print_Titles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CSLS</dc:creator>
  <cp:lastModifiedBy>CSLS</cp:lastModifiedBy>
  <cp:lastPrinted>2016-06-01T16:01:32Z</cp:lastPrinted>
  <dcterms:created xsi:type="dcterms:W3CDTF">2016-05-13T14:38:15Z</dcterms:created>
  <dcterms:modified xsi:type="dcterms:W3CDTF">2016-07-12T14:22:51Z</dcterms:modified>
</cp:coreProperties>
</file>