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625" windowHeight="5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<sst xmlns="http://schemas.openxmlformats.org/spreadsheetml/2006/main" count="18" uniqueCount="17">
  <si>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cons</t>
  </si>
  <si>
    <t>GDP</t>
  </si>
  <si>
    <t>wealth</t>
  </si>
  <si>
    <t>inc</t>
  </si>
  <si>
    <t>sec</t>
  </si>
  <si>
    <t>IEWB</t>
  </si>
  <si>
    <t>Weights:</t>
  </si>
  <si>
    <t>Consumption</t>
  </si>
  <si>
    <t>Wealth</t>
  </si>
  <si>
    <t>(%)</t>
  </si>
  <si>
    <t>Income distribution</t>
  </si>
  <si>
    <t>Security</t>
  </si>
  <si>
    <t>Poverty Intensity</t>
  </si>
  <si>
    <t>GINI</t>
  </si>
  <si>
    <t>pov intensity</t>
  </si>
  <si>
    <t xml:space="preserve">(within the Income </t>
  </si>
  <si>
    <t>Distribution component)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</si>
</sst>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Times New Roman"/>
      <family val="0"/>
    </font>
    <font>
      <b/>
      <sz val="10.5"/>
      <name val="Arial"/>
      <family val="2"/>
    </font>
    <font>
      <sz val="26.5"/>
      <name val="Arial"/>
      <family val="0"/>
    </font>
    <font>
      <sz val="12"/>
      <name val="Arial"/>
      <family val="0"/>
    </font>
    <font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The Index of Economic Well-being versus GDP per capita in Canada, 1971-2002</a:t>
            </a:r>
            <a:r>
              <a:rPr lang="en-US" cap="none" sz="1050" b="1" i="0" u="none" baseline="0"/>
              <a:t>
</a:t>
            </a:r>
            <a:r>
              <a:rPr lang="en-US" cap="none" sz="1000" b="0" i="0" u="none" baseline="0"/>
              <a:t>absolute change in the scaled indexes relative to the 1971 base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"/>
          <c:w val="1"/>
          <c:h val="0.819"/>
        </c:manualLayout>
      </c:layout>
      <c:lineChart>
        <c:grouping val="standard"/>
        <c:varyColors val="0"/>
        <c:ser>
          <c:idx val="0"/>
          <c:order val="0"/>
          <c:tx>
            <c:v>GDP per capita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Sheet1!$I$61:$I$92</c:f>
              <c:numCache/>
            </c:numRef>
          </c:cat>
          <c:val>
            <c:numRef>
              <c:f>Sheet1!$J$61:$J$92</c:f>
              <c:numCache/>
            </c:numRef>
          </c:val>
          <c:smooth val="0"/>
        </c:ser>
        <c:ser>
          <c:idx val="1"/>
          <c:order val="1"/>
          <c:tx>
            <c:v>IEWB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Sheet1!$K$61:$K$92</c:f>
              <c:numCache/>
            </c:numRef>
          </c:val>
          <c:smooth val="0"/>
        </c:ser>
        <c:axId val="6155113"/>
        <c:axId val="55396018"/>
      </c:lineChart>
      <c:catAx>
        <c:axId val="615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396018"/>
        <c:crosses val="autoZero"/>
        <c:auto val="1"/>
        <c:lblOffset val="100"/>
        <c:tickLblSkip val="7"/>
        <c:noMultiLvlLbl val="0"/>
      </c:catAx>
      <c:valAx>
        <c:axId val="55396018"/>
        <c:scaling>
          <c:orientation val="minMax"/>
          <c:max val="0.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55113"/>
        <c:crossesAt val="1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5"/>
          <c:y val="0.23125"/>
          <c:w val="0.365"/>
          <c:h val="0.2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8</xdr:col>
      <xdr:colOff>504825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66675" y="85725"/>
        <a:ext cx="47053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2"/>
  <sheetViews>
    <sheetView tabSelected="1" workbookViewId="0" topLeftCell="A1">
      <selection activeCell="K2" sqref="K2"/>
    </sheetView>
  </sheetViews>
  <sheetFormatPr defaultColWidth="9.33203125" defaultRowHeight="12.75"/>
  <sheetData>
    <row r="2" spans="10:12" ht="12.75">
      <c r="J2" t="s">
        <v>6</v>
      </c>
      <c r="L2" t="s">
        <v>9</v>
      </c>
    </row>
    <row r="4" spans="10:12" ht="12.75">
      <c r="J4" t="s">
        <v>7</v>
      </c>
      <c r="L4">
        <v>25</v>
      </c>
    </row>
    <row r="5" spans="10:12" ht="12.75">
      <c r="J5" t="s">
        <v>8</v>
      </c>
      <c r="L5">
        <v>25</v>
      </c>
    </row>
    <row r="6" spans="10:12" ht="12.75">
      <c r="J6" t="s">
        <v>10</v>
      </c>
      <c r="L6">
        <v>25</v>
      </c>
    </row>
    <row r="7" spans="10:12" ht="13.5" thickBot="1">
      <c r="J7" t="s">
        <v>11</v>
      </c>
      <c r="L7">
        <f>100-L4-L5-L6</f>
        <v>25</v>
      </c>
    </row>
    <row r="8" ht="13.5" thickTop="1">
      <c r="L8" s="1">
        <v>100</v>
      </c>
    </row>
    <row r="10" spans="10:12" ht="12.75">
      <c r="J10" t="s">
        <v>12</v>
      </c>
      <c r="L10">
        <v>50</v>
      </c>
    </row>
    <row r="11" spans="10:12" ht="13.5" thickBot="1">
      <c r="J11" t="s">
        <v>13</v>
      </c>
      <c r="L11">
        <f>100-L10</f>
        <v>50</v>
      </c>
    </row>
    <row r="12" spans="10:12" ht="13.5" thickTop="1">
      <c r="J12" t="s">
        <v>15</v>
      </c>
      <c r="L12" s="1">
        <v>100</v>
      </c>
    </row>
    <row r="13" ht="12.75">
      <c r="J13" t="s">
        <v>16</v>
      </c>
    </row>
    <row r="60" spans="1:8" ht="12.75">
      <c r="A60" t="s">
        <v>1</v>
      </c>
      <c r="B60" t="s">
        <v>5</v>
      </c>
      <c r="C60" t="s">
        <v>14</v>
      </c>
      <c r="D60" t="s">
        <v>13</v>
      </c>
      <c r="E60" t="s">
        <v>0</v>
      </c>
      <c r="F60" t="s">
        <v>2</v>
      </c>
      <c r="G60" t="s">
        <v>3</v>
      </c>
      <c r="H60" t="s">
        <v>4</v>
      </c>
    </row>
    <row r="61" spans="1:16" ht="12.75">
      <c r="A61">
        <v>0.2799720233573358</v>
      </c>
      <c r="B61">
        <f>E61*$L$4/100+F61*$L$5/100+G61*$L$6/100+H61*$L$7/100</f>
        <v>0.36688859621923964</v>
      </c>
      <c r="C61">
        <v>0.6304997149119366</v>
      </c>
      <c r="D61">
        <v>0.0899776750119598</v>
      </c>
      <c r="E61">
        <v>0.3041716064977257</v>
      </c>
      <c r="F61">
        <v>0.2420311120092181</v>
      </c>
      <c r="G61">
        <f>C61*$L$10/100+D61*$L$11/100</f>
        <v>0.36023869496194816</v>
      </c>
      <c r="H61">
        <v>0.5611129714080667</v>
      </c>
      <c r="I61">
        <v>1971</v>
      </c>
      <c r="J61">
        <f>A61-A$61</f>
        <v>0</v>
      </c>
      <c r="K61">
        <f>B61-B$61</f>
        <v>0</v>
      </c>
      <c r="M61">
        <f>E61-E$61</f>
        <v>0</v>
      </c>
      <c r="N61">
        <f>F61-F$61</f>
        <v>0</v>
      </c>
      <c r="O61">
        <f>G61-G$61</f>
        <v>0</v>
      </c>
      <c r="P61">
        <f>H61-H$61</f>
        <v>0</v>
      </c>
    </row>
    <row r="62" spans="1:16" ht="12.75">
      <c r="A62">
        <v>0.30457667985501496</v>
      </c>
      <c r="B62">
        <f aca="true" t="shared" si="0" ref="B62:B92">E62*$L$4/100+F62*$L$5/100+G62*$L$6/100+H62*$L$7/100</f>
        <v>0.3873630661500487</v>
      </c>
      <c r="C62">
        <v>0.6304997149119366</v>
      </c>
      <c r="D62">
        <v>0.12319938340509225</v>
      </c>
      <c r="E62">
        <v>0.3265334932287497</v>
      </c>
      <c r="F62">
        <v>0.24749899542621448</v>
      </c>
      <c r="G62">
        <f aca="true" t="shared" si="1" ref="G62:G92">C62*$L$10/100+D62*$L$11/100</f>
        <v>0.37684954915851443</v>
      </c>
      <c r="H62">
        <v>0.5985702267867162</v>
      </c>
      <c r="I62">
        <v>1972</v>
      </c>
      <c r="J62">
        <f>A62-A$61</f>
        <v>0.024604656497679178</v>
      </c>
      <c r="K62">
        <f>B62-B$61</f>
        <v>0.020474469930809036</v>
      </c>
      <c r="M62">
        <f>E62-E$61</f>
        <v>0.022361886731024017</v>
      </c>
      <c r="N62">
        <f>F62-F$61</f>
        <v>0.005467883416996389</v>
      </c>
      <c r="O62">
        <f>G62-G$61</f>
        <v>0.01661085419656627</v>
      </c>
      <c r="P62">
        <f>H62-H$61</f>
        <v>0.03745725537864952</v>
      </c>
    </row>
    <row r="63" spans="1:16" ht="12.75">
      <c r="A63">
        <v>0.3413751282727299</v>
      </c>
      <c r="B63">
        <f t="shared" si="0"/>
        <v>0.3986125934498097</v>
      </c>
      <c r="C63">
        <v>0.6304997149119366</v>
      </c>
      <c r="D63">
        <v>0.12319938340509225</v>
      </c>
      <c r="E63">
        <v>0.35544383408889996</v>
      </c>
      <c r="F63">
        <v>0.2590554195642204</v>
      </c>
      <c r="G63">
        <f t="shared" si="1"/>
        <v>0.37684954915851443</v>
      </c>
      <c r="H63">
        <v>0.6031015709876041</v>
      </c>
      <c r="I63">
        <v>1973</v>
      </c>
      <c r="J63">
        <f>A63-A$61</f>
        <v>0.061403104915394136</v>
      </c>
      <c r="K63">
        <f>B63-B$61</f>
        <v>0.03172399723057007</v>
      </c>
      <c r="M63">
        <f>E63-E$61</f>
        <v>0.05127222759117428</v>
      </c>
      <c r="N63">
        <f>F63-F$61</f>
        <v>0.01702430755500231</v>
      </c>
      <c r="O63">
        <f>G63-G$61</f>
        <v>0.01661085419656627</v>
      </c>
      <c r="P63">
        <f>H63-H$61</f>
        <v>0.04198859957953738</v>
      </c>
    </row>
    <row r="64" spans="1:16" ht="12.75">
      <c r="A64">
        <v>0.3656076702279351</v>
      </c>
      <c r="B64">
        <f t="shared" si="0"/>
        <v>0.4139049275063027</v>
      </c>
      <c r="C64">
        <v>0.6272499725373885</v>
      </c>
      <c r="D64">
        <v>0.1564210917982247</v>
      </c>
      <c r="E64">
        <v>0.38777137899910363</v>
      </c>
      <c r="F64">
        <v>0.27557342740286517</v>
      </c>
      <c r="G64">
        <f t="shared" si="1"/>
        <v>0.3918355321678066</v>
      </c>
      <c r="H64">
        <v>0.6004393714554355</v>
      </c>
      <c r="I64">
        <v>1974</v>
      </c>
      <c r="J64">
        <f>A64-A$61</f>
        <v>0.08563564687059932</v>
      </c>
      <c r="K64">
        <f>B64-B$61</f>
        <v>0.04701633128706306</v>
      </c>
      <c r="M64">
        <f>E64-E$61</f>
        <v>0.08359977250137796</v>
      </c>
      <c r="N64">
        <f>F64-F$61</f>
        <v>0.033542315393647076</v>
      </c>
      <c r="O64">
        <f>G64-G$61</f>
        <v>0.03159683720585843</v>
      </c>
      <c r="P64">
        <f>H64-H$61</f>
        <v>0.03932640004736876</v>
      </c>
    </row>
    <row r="65" spans="1:16" ht="12.75">
      <c r="A65">
        <v>0.36352820343199416</v>
      </c>
      <c r="B65">
        <f t="shared" si="0"/>
        <v>0.42160150936382346</v>
      </c>
      <c r="C65">
        <v>0.6240002301628402</v>
      </c>
      <c r="D65">
        <v>0.1497767501195982</v>
      </c>
      <c r="E65">
        <v>0.4125200593326239</v>
      </c>
      <c r="F65">
        <v>0.2859941456097236</v>
      </c>
      <c r="G65">
        <f t="shared" si="1"/>
        <v>0.38688849014121923</v>
      </c>
      <c r="H65">
        <v>0.6010033423717269</v>
      </c>
      <c r="I65">
        <v>1975</v>
      </c>
      <c r="J65">
        <f>A65-A$61</f>
        <v>0.08355618007465837</v>
      </c>
      <c r="K65">
        <f>B65-B$61</f>
        <v>0.05471291314458382</v>
      </c>
      <c r="M65">
        <f>E65-E$61</f>
        <v>0.10834845283489825</v>
      </c>
      <c r="N65">
        <f>F65-F$61</f>
        <v>0.04396303360050549</v>
      </c>
      <c r="O65">
        <f>G65-G$61</f>
        <v>0.026649795179271074</v>
      </c>
      <c r="P65">
        <f>H65-H$61</f>
        <v>0.039890370963660216</v>
      </c>
    </row>
    <row r="66" spans="1:16" ht="12.75">
      <c r="A66">
        <v>0.39175897309936686</v>
      </c>
      <c r="B66">
        <f t="shared" si="0"/>
        <v>0.4263963726256427</v>
      </c>
      <c r="C66">
        <v>0.6605451197631415</v>
      </c>
      <c r="D66">
        <v>0.08333333333333331</v>
      </c>
      <c r="E66">
        <v>0.435216479456205</v>
      </c>
      <c r="F66">
        <v>0.2968740965427048</v>
      </c>
      <c r="G66">
        <f t="shared" si="1"/>
        <v>0.3719392265482374</v>
      </c>
      <c r="H66">
        <v>0.6015556879554235</v>
      </c>
      <c r="I66">
        <v>1976</v>
      </c>
      <c r="J66">
        <f>A66-A$61</f>
        <v>0.11178694974203107</v>
      </c>
      <c r="K66">
        <f>B66-B$61</f>
        <v>0.059507776406403035</v>
      </c>
      <c r="M66">
        <f>E66-E$61</f>
        <v>0.13104487295847933</v>
      </c>
      <c r="N66">
        <f>F66-F$61</f>
        <v>0.05484298453348671</v>
      </c>
      <c r="O66">
        <f>G66-G$61</f>
        <v>0.011700531586289253</v>
      </c>
      <c r="P66">
        <f>H66-H$61</f>
        <v>0.04044271654735676</v>
      </c>
    </row>
    <row r="67" spans="1:16" ht="12.75">
      <c r="A67">
        <v>0.39694989429032523</v>
      </c>
      <c r="B67">
        <f t="shared" si="0"/>
        <v>0.4241274764493934</v>
      </c>
      <c r="C67">
        <v>0.5851340960092902</v>
      </c>
      <c r="D67">
        <v>0.16306543347685118</v>
      </c>
      <c r="E67">
        <v>0.45440003771422705</v>
      </c>
      <c r="F67">
        <v>0.30606656348266054</v>
      </c>
      <c r="G67">
        <f t="shared" si="1"/>
        <v>0.3740997647430707</v>
      </c>
      <c r="H67">
        <v>0.5619435398576152</v>
      </c>
      <c r="I67">
        <v>1977</v>
      </c>
      <c r="J67">
        <f>A67-A$61</f>
        <v>0.11697787093298945</v>
      </c>
      <c r="K67">
        <f>B67-B$61</f>
        <v>0.05723888023015378</v>
      </c>
      <c r="M67">
        <f>E67-E$61</f>
        <v>0.15022843121650137</v>
      </c>
      <c r="N67">
        <f>F67-F$61</f>
        <v>0.06403545147344245</v>
      </c>
      <c r="O67">
        <f>G67-G$61</f>
        <v>0.01386106978112256</v>
      </c>
      <c r="P67">
        <f>H67-H$61</f>
        <v>0.000830568449548541</v>
      </c>
    </row>
    <row r="68" spans="1:16" ht="12.75">
      <c r="A68">
        <v>0.4152220636120609</v>
      </c>
      <c r="B68">
        <f t="shared" si="0"/>
        <v>0.42876317565409117</v>
      </c>
      <c r="C68">
        <v>0.6018241712830009</v>
      </c>
      <c r="D68">
        <v>0.12984372508371872</v>
      </c>
      <c r="E68">
        <v>0.46552304593118765</v>
      </c>
      <c r="F68">
        <v>0.31656282665968033</v>
      </c>
      <c r="G68">
        <f t="shared" si="1"/>
        <v>0.3658339481833598</v>
      </c>
      <c r="H68">
        <v>0.567132881842137</v>
      </c>
      <c r="I68">
        <v>1978</v>
      </c>
      <c r="J68">
        <f>A68-A$61</f>
        <v>0.1352500402547251</v>
      </c>
      <c r="K68">
        <f>B68-B$61</f>
        <v>0.06187457943485153</v>
      </c>
      <c r="M68">
        <f>E68-E$61</f>
        <v>0.16135143943346197</v>
      </c>
      <c r="N68">
        <f>F68-F$61</f>
        <v>0.07453171465046224</v>
      </c>
      <c r="O68">
        <f>G68-G$61</f>
        <v>0.0055952532214116335</v>
      </c>
      <c r="P68">
        <f>H68-H$61</f>
        <v>0.006019910434070241</v>
      </c>
    </row>
    <row r="69" spans="1:16" ht="12.75">
      <c r="A69">
        <v>0.4415825819044311</v>
      </c>
      <c r="B69">
        <f t="shared" si="0"/>
        <v>0.4455750039427551</v>
      </c>
      <c r="C69">
        <v>0.6185142465567116</v>
      </c>
      <c r="D69">
        <v>0.20957582522723658</v>
      </c>
      <c r="E69">
        <v>0.4769061397603321</v>
      </c>
      <c r="F69">
        <v>0.3445997488138799</v>
      </c>
      <c r="G69">
        <f t="shared" si="1"/>
        <v>0.4140450358919741</v>
      </c>
      <c r="H69">
        <v>0.5467490913048345</v>
      </c>
      <c r="I69">
        <v>1979</v>
      </c>
      <c r="J69">
        <f>A69-A$61</f>
        <v>0.16161055854709533</v>
      </c>
      <c r="K69">
        <f>B69-B$61</f>
        <v>0.07868640772351548</v>
      </c>
      <c r="M69">
        <f>E69-E$61</f>
        <v>0.1727345332626064</v>
      </c>
      <c r="N69">
        <f>F69-F$61</f>
        <v>0.1025686368046618</v>
      </c>
      <c r="O69">
        <f>G69-G$61</f>
        <v>0.05380634093002595</v>
      </c>
      <c r="P69">
        <f>H69-H$61</f>
        <v>-0.014363880103232196</v>
      </c>
    </row>
    <row r="70" spans="1:16" ht="12.75">
      <c r="A70">
        <v>0.4537148621339173</v>
      </c>
      <c r="B70">
        <f t="shared" si="0"/>
        <v>0.46208424055193936</v>
      </c>
      <c r="C70">
        <v>0.6625525058979227</v>
      </c>
      <c r="D70">
        <v>0.18964280019135712</v>
      </c>
      <c r="E70">
        <v>0.4933980972699127</v>
      </c>
      <c r="F70">
        <v>0.3775008689671185</v>
      </c>
      <c r="G70">
        <f t="shared" si="1"/>
        <v>0.4260976530446399</v>
      </c>
      <c r="H70">
        <v>0.5513403429260864</v>
      </c>
      <c r="I70">
        <v>1980</v>
      </c>
      <c r="J70">
        <f>A70-A$61</f>
        <v>0.17374283877658153</v>
      </c>
      <c r="K70">
        <f>B70-B$61</f>
        <v>0.09519564433269972</v>
      </c>
      <c r="M70">
        <f>E70-E$61</f>
        <v>0.189226490772187</v>
      </c>
      <c r="N70">
        <f>F70-F$61</f>
        <v>0.1354697569579004</v>
      </c>
      <c r="O70">
        <f>G70-G$61</f>
        <v>0.06585895808269177</v>
      </c>
      <c r="P70">
        <f>H70-H$61</f>
        <v>-0.00977262848198035</v>
      </c>
    </row>
    <row r="71" spans="1:16" ht="12.75">
      <c r="A71">
        <v>0.4713073594136093</v>
      </c>
      <c r="B71">
        <f t="shared" si="0"/>
        <v>0.47299342481289364</v>
      </c>
      <c r="C71">
        <v>0.706590765239134</v>
      </c>
      <c r="D71">
        <v>0.23615319194174253</v>
      </c>
      <c r="E71">
        <v>0.49711879624259364</v>
      </c>
      <c r="F71">
        <v>0.3660130775115945</v>
      </c>
      <c r="G71">
        <f t="shared" si="1"/>
        <v>0.4713719785904382</v>
      </c>
      <c r="H71">
        <v>0.5574698469069481</v>
      </c>
      <c r="I71">
        <v>1981</v>
      </c>
      <c r="J71">
        <f>A71-A$61</f>
        <v>0.1913353360562735</v>
      </c>
      <c r="K71">
        <f>B71-B$61</f>
        <v>0.106104828593654</v>
      </c>
      <c r="M71">
        <f>E71-E$61</f>
        <v>0.19294718974486796</v>
      </c>
      <c r="N71">
        <f>F71-F$61</f>
        <v>0.12398196550237642</v>
      </c>
      <c r="O71">
        <f>G71-G$61</f>
        <v>0.11113328362849006</v>
      </c>
      <c r="P71">
        <f>H71-H$61</f>
        <v>-0.0036431245011185887</v>
      </c>
    </row>
    <row r="72" spans="1:16" ht="12.75">
      <c r="A72">
        <v>0.44578533917250085</v>
      </c>
      <c r="B72">
        <f t="shared" si="0"/>
        <v>0.46924406401970253</v>
      </c>
      <c r="C72">
        <v>0.7051718636389791</v>
      </c>
      <c r="D72">
        <v>0.22286450858448956</v>
      </c>
      <c r="E72">
        <v>0.48209747817384085</v>
      </c>
      <c r="F72">
        <v>0.36777409227722135</v>
      </c>
      <c r="G72">
        <f t="shared" si="1"/>
        <v>0.46401818611173434</v>
      </c>
      <c r="H72">
        <v>0.5630864995160137</v>
      </c>
      <c r="I72">
        <v>1982</v>
      </c>
      <c r="J72">
        <f>A72-A$61</f>
        <v>0.16581331581516506</v>
      </c>
      <c r="K72">
        <f>B72-B$61</f>
        <v>0.1023554678004629</v>
      </c>
      <c r="M72">
        <f>E72-E$61</f>
        <v>0.17792587167611518</v>
      </c>
      <c r="N72">
        <f>F72-F$61</f>
        <v>0.12574298026800326</v>
      </c>
      <c r="O72">
        <f>G72-G$61</f>
        <v>0.10377949114978618</v>
      </c>
      <c r="P72">
        <f>H72-H$61</f>
        <v>0.0019735281079470424</v>
      </c>
    </row>
    <row r="73" spans="1:16" ht="12.75">
      <c r="A73">
        <v>0.45633918406054297</v>
      </c>
      <c r="B73">
        <f t="shared" si="0"/>
        <v>0.4654065369168786</v>
      </c>
      <c r="C73">
        <v>0.7051195539025679</v>
      </c>
      <c r="D73">
        <v>0.1564210917982247</v>
      </c>
      <c r="E73">
        <v>0.49156526537228507</v>
      </c>
      <c r="F73">
        <v>0.38440530266665995</v>
      </c>
      <c r="G73">
        <f t="shared" si="1"/>
        <v>0.4307703228503963</v>
      </c>
      <c r="H73">
        <v>0.554885256778173</v>
      </c>
      <c r="I73">
        <v>1983</v>
      </c>
      <c r="J73">
        <f>A73-A$61</f>
        <v>0.17636716070320718</v>
      </c>
      <c r="K73">
        <f>B73-B$61</f>
        <v>0.09851794069763897</v>
      </c>
      <c r="M73">
        <f>E73-E$61</f>
        <v>0.1873936588745594</v>
      </c>
      <c r="N73">
        <f>F73-F$61</f>
        <v>0.14237419065744186</v>
      </c>
      <c r="O73">
        <f>G73-G$61</f>
        <v>0.07053162788844813</v>
      </c>
      <c r="P73">
        <f>H73-H$61</f>
        <v>-0.006227714629893688</v>
      </c>
    </row>
    <row r="74" spans="1:16" ht="12.75">
      <c r="A74">
        <v>0.4850845469254253</v>
      </c>
      <c r="B74">
        <f t="shared" si="0"/>
        <v>0.4684381909836127</v>
      </c>
      <c r="C74">
        <v>0.6577857811674487</v>
      </c>
      <c r="D74">
        <v>0.18299845851273064</v>
      </c>
      <c r="E74">
        <v>0.5091232247316266</v>
      </c>
      <c r="F74">
        <v>0.3877773684036833</v>
      </c>
      <c r="G74">
        <f t="shared" si="1"/>
        <v>0.4203921198400896</v>
      </c>
      <c r="H74">
        <v>0.556460050959051</v>
      </c>
      <c r="I74">
        <v>1984</v>
      </c>
      <c r="J74">
        <f>A74-A$61</f>
        <v>0.2051125235680895</v>
      </c>
      <c r="K74">
        <f>B74-B$61</f>
        <v>0.10154959476437309</v>
      </c>
      <c r="M74">
        <f>E74-E$61</f>
        <v>0.20495161823390096</v>
      </c>
      <c r="N74">
        <f>F74-F$61</f>
        <v>0.14574625639446523</v>
      </c>
      <c r="O74">
        <f>G74-G$61</f>
        <v>0.06015342487814146</v>
      </c>
      <c r="P74">
        <f>H74-H$61</f>
        <v>-0.004652920449015663</v>
      </c>
    </row>
    <row r="75" spans="1:16" ht="12.75">
      <c r="A75">
        <v>0.5136883323855145</v>
      </c>
      <c r="B75">
        <f t="shared" si="0"/>
        <v>0.4811116958974671</v>
      </c>
      <c r="C75">
        <v>0.6995616444088738</v>
      </c>
      <c r="D75">
        <v>0.18964280019135712</v>
      </c>
      <c r="E75">
        <v>0.5374616021934249</v>
      </c>
      <c r="F75">
        <v>0.3843998675847258</v>
      </c>
      <c r="G75">
        <f t="shared" si="1"/>
        <v>0.4446022223001155</v>
      </c>
      <c r="H75">
        <v>0.5579830915116022</v>
      </c>
      <c r="I75">
        <v>1985</v>
      </c>
      <c r="J75">
        <f>A75-A$61</f>
        <v>0.2337163090281787</v>
      </c>
      <c r="K75">
        <f>B75-B$61</f>
        <v>0.11422309967822747</v>
      </c>
      <c r="M75">
        <f>E75-E$61</f>
        <v>0.2332899956956992</v>
      </c>
      <c r="N75">
        <f>F75-F$61</f>
        <v>0.14236875557550768</v>
      </c>
      <c r="O75">
        <f>G75-G$61</f>
        <v>0.08436352733816732</v>
      </c>
      <c r="P75">
        <f>H75-H$61</f>
        <v>-0.003129879896464516</v>
      </c>
    </row>
    <row r="76" spans="1:16" ht="12.75">
      <c r="A76">
        <v>0.5246303994552297</v>
      </c>
      <c r="B76">
        <f t="shared" si="0"/>
        <v>0.48109423459056744</v>
      </c>
      <c r="C76">
        <v>0.7344522385951697</v>
      </c>
      <c r="D76">
        <v>0.18299845851273064</v>
      </c>
      <c r="E76">
        <v>0.5577853888359992</v>
      </c>
      <c r="F76">
        <v>0.362839463195164</v>
      </c>
      <c r="G76">
        <f t="shared" si="1"/>
        <v>0.4587253485539502</v>
      </c>
      <c r="H76">
        <v>0.5450267377771563</v>
      </c>
      <c r="I76">
        <v>1986</v>
      </c>
      <c r="J76">
        <f>A76-A$61</f>
        <v>0.24465837609789393</v>
      </c>
      <c r="K76">
        <f>B76-B$61</f>
        <v>0.1142056383713278</v>
      </c>
      <c r="M76">
        <f>E76-E$61</f>
        <v>0.2536137823382735</v>
      </c>
      <c r="N76">
        <f>F76-F$61</f>
        <v>0.12080835118594593</v>
      </c>
      <c r="O76">
        <f>G76-G$61</f>
        <v>0.09848665359200204</v>
      </c>
      <c r="P76">
        <f>H76-H$61</f>
        <v>-0.01608623363091044</v>
      </c>
    </row>
    <row r="77" spans="1:16" ht="12.75">
      <c r="A77">
        <v>0.5432955935077752</v>
      </c>
      <c r="B77">
        <f t="shared" si="0"/>
        <v>0.48513879150869543</v>
      </c>
      <c r="C77">
        <v>0.7319806035497387</v>
      </c>
      <c r="D77">
        <v>0.1962871418699836</v>
      </c>
      <c r="E77">
        <v>0.5820589247391351</v>
      </c>
      <c r="F77">
        <v>0.37543716007031924</v>
      </c>
      <c r="G77">
        <f t="shared" si="1"/>
        <v>0.4641338727098612</v>
      </c>
      <c r="H77">
        <v>0.5189252085154661</v>
      </c>
      <c r="I77">
        <v>1987</v>
      </c>
      <c r="J77">
        <f>A77-A$61</f>
        <v>0.26332357015043945</v>
      </c>
      <c r="K77">
        <f>B77-B$61</f>
        <v>0.1182501952894558</v>
      </c>
      <c r="M77">
        <f>E77-E$61</f>
        <v>0.27788731824140944</v>
      </c>
      <c r="N77">
        <f>F77-F$61</f>
        <v>0.13340604806110115</v>
      </c>
      <c r="O77">
        <f>G77-G$61</f>
        <v>0.10389517774791301</v>
      </c>
      <c r="P77">
        <f>H77-H$61</f>
        <v>-0.04218776289260062</v>
      </c>
    </row>
    <row r="78" spans="1:16" ht="12.75">
      <c r="A78">
        <v>0.5683393531897794</v>
      </c>
      <c r="B78">
        <f t="shared" si="0"/>
        <v>0.5100366360471226</v>
      </c>
      <c r="C78">
        <v>0.7528914206801313</v>
      </c>
      <c r="D78">
        <v>0.20957582522723658</v>
      </c>
      <c r="E78">
        <v>0.6112331299325248</v>
      </c>
      <c r="F78">
        <v>0.38942553676826697</v>
      </c>
      <c r="G78">
        <f t="shared" si="1"/>
        <v>0.4812336229536839</v>
      </c>
      <c r="H78">
        <v>0.5582542545340144</v>
      </c>
      <c r="I78">
        <v>1988</v>
      </c>
      <c r="J78">
        <f>A78-A$61</f>
        <v>0.28836732983244356</v>
      </c>
      <c r="K78">
        <f>B78-B$61</f>
        <v>0.14314803982788293</v>
      </c>
      <c r="M78">
        <f>E78-E$61</f>
        <v>0.3070615234347991</v>
      </c>
      <c r="N78">
        <f>F78-F$61</f>
        <v>0.14739442475904888</v>
      </c>
      <c r="O78">
        <f>G78-G$61</f>
        <v>0.12099492799173572</v>
      </c>
      <c r="P78">
        <f>H78-H$61</f>
        <v>-0.0028587168740522584</v>
      </c>
    </row>
    <row r="79" spans="1:16" ht="12.75">
      <c r="A79">
        <v>0.573859619075337</v>
      </c>
      <c r="B79">
        <f t="shared" si="0"/>
        <v>0.5286856094215984</v>
      </c>
      <c r="C79">
        <v>0.784146488185846</v>
      </c>
      <c r="D79">
        <v>0.22950885026311604</v>
      </c>
      <c r="E79">
        <v>0.6337936330852115</v>
      </c>
      <c r="F79">
        <v>0.39677319836306835</v>
      </c>
      <c r="G79">
        <f t="shared" si="1"/>
        <v>0.506827669224481</v>
      </c>
      <c r="H79">
        <v>0.5773479370136325</v>
      </c>
      <c r="I79">
        <v>1989</v>
      </c>
      <c r="J79">
        <f>A79-A$61</f>
        <v>0.2938875957180012</v>
      </c>
      <c r="K79">
        <f>B79-B$61</f>
        <v>0.16179701320235873</v>
      </c>
      <c r="M79">
        <f>E79-E$61</f>
        <v>0.32962202658748585</v>
      </c>
      <c r="N79">
        <f>F79-F$61</f>
        <v>0.15474208635385026</v>
      </c>
      <c r="O79">
        <f>G79-G$61</f>
        <v>0.1465889742625328</v>
      </c>
      <c r="P79">
        <f>H79-H$61</f>
        <v>0.01623496560556581</v>
      </c>
    </row>
    <row r="80" spans="1:16" ht="12.75">
      <c r="A80">
        <v>0.5653540687567653</v>
      </c>
      <c r="B80">
        <f t="shared" si="0"/>
        <v>0.5282316988063779</v>
      </c>
      <c r="C80">
        <v>0.7496809106078914</v>
      </c>
      <c r="D80">
        <v>0.22950885026311604</v>
      </c>
      <c r="E80">
        <v>0.6438980913786209</v>
      </c>
      <c r="F80">
        <v>0.4165310382151558</v>
      </c>
      <c r="G80">
        <f t="shared" si="1"/>
        <v>0.48959488043550375</v>
      </c>
      <c r="H80">
        <v>0.5629027851962312</v>
      </c>
      <c r="I80">
        <v>1990</v>
      </c>
      <c r="J80">
        <f>A80-A$61</f>
        <v>0.2853820453994295</v>
      </c>
      <c r="K80">
        <f>B80-B$61</f>
        <v>0.16134310258713824</v>
      </c>
      <c r="M80">
        <f>E80-E$61</f>
        <v>0.3397264848808952</v>
      </c>
      <c r="N80">
        <f>F80-F$61</f>
        <v>0.1744999262059377</v>
      </c>
      <c r="O80">
        <f>G80-G$61</f>
        <v>0.1293561854735556</v>
      </c>
      <c r="P80">
        <f>H80-H$61</f>
        <v>0.0017898137881644516</v>
      </c>
    </row>
    <row r="81" spans="1:16" ht="12.75">
      <c r="A81">
        <v>0.5432717259586671</v>
      </c>
      <c r="B81">
        <f t="shared" si="0"/>
        <v>0.5160366667436498</v>
      </c>
      <c r="C81">
        <v>0.7503217048789291</v>
      </c>
      <c r="D81">
        <v>0.1962871418699836</v>
      </c>
      <c r="E81">
        <v>0.6424764759588568</v>
      </c>
      <c r="F81">
        <v>0.40758374741547243</v>
      </c>
      <c r="G81">
        <f t="shared" si="1"/>
        <v>0.4733044233744564</v>
      </c>
      <c r="H81">
        <v>0.5407820202258136</v>
      </c>
      <c r="I81">
        <v>1991</v>
      </c>
      <c r="J81">
        <f>A81-A$61</f>
        <v>0.26329970260133134</v>
      </c>
      <c r="K81">
        <f>B81-B$61</f>
        <v>0.14914807052441015</v>
      </c>
      <c r="M81">
        <f>E81-E$61</f>
        <v>0.33830486946113114</v>
      </c>
      <c r="N81">
        <f>F81-F$61</f>
        <v>0.16555263540625434</v>
      </c>
      <c r="O81">
        <f>G81-G$61</f>
        <v>0.11306572841250823</v>
      </c>
      <c r="P81">
        <f>H81-H$61</f>
        <v>-0.020330951182253143</v>
      </c>
    </row>
    <row r="82" spans="1:16" ht="12.75">
      <c r="A82">
        <v>0.5411974175942762</v>
      </c>
      <c r="B82">
        <f t="shared" si="0"/>
        <v>0.5123560367042936</v>
      </c>
      <c r="C82">
        <v>0.7450841925207539</v>
      </c>
      <c r="D82">
        <v>0.2029314835486101</v>
      </c>
      <c r="E82">
        <v>0.6498458165295237</v>
      </c>
      <c r="F82">
        <v>0.40624089598341034</v>
      </c>
      <c r="G82">
        <f t="shared" si="1"/>
        <v>0.474007838034682</v>
      </c>
      <c r="H82">
        <v>0.5193295962695584</v>
      </c>
      <c r="I82">
        <v>1992</v>
      </c>
      <c r="J82">
        <f>A82-A$61</f>
        <v>0.2612253942369404</v>
      </c>
      <c r="K82">
        <f>B82-B$61</f>
        <v>0.145467440485054</v>
      </c>
      <c r="M82">
        <f>E82-E$61</f>
        <v>0.345674210031798</v>
      </c>
      <c r="N82">
        <f>F82-F$61</f>
        <v>0.16420978397419225</v>
      </c>
      <c r="O82">
        <f>G82-G$61</f>
        <v>0.11376914307273384</v>
      </c>
      <c r="P82">
        <f>H82-H$61</f>
        <v>-0.04178337513850827</v>
      </c>
    </row>
    <row r="83" spans="1:16" ht="12.75">
      <c r="A83">
        <v>0.5493967213639022</v>
      </c>
      <c r="B83">
        <f t="shared" si="0"/>
        <v>0.508206079789987</v>
      </c>
      <c r="C83">
        <v>0.7624641024433878</v>
      </c>
      <c r="D83">
        <v>0.18964280019135712</v>
      </c>
      <c r="E83">
        <v>0.6499346079936693</v>
      </c>
      <c r="F83">
        <v>0.40824192884715793</v>
      </c>
      <c r="G83">
        <f t="shared" si="1"/>
        <v>0.4760534513173725</v>
      </c>
      <c r="H83">
        <v>0.4985943310017483</v>
      </c>
      <c r="I83">
        <v>1993</v>
      </c>
      <c r="J83">
        <f>A83-A$61</f>
        <v>0.2694246980065664</v>
      </c>
      <c r="K83">
        <f>B83-B$61</f>
        <v>0.14131748357074736</v>
      </c>
      <c r="M83">
        <f>E83-E$61</f>
        <v>0.34576300149594363</v>
      </c>
      <c r="N83">
        <f>F83-F$61</f>
        <v>0.16621081683793984</v>
      </c>
      <c r="O83">
        <f>G83-G$61</f>
        <v>0.11581475635542432</v>
      </c>
      <c r="P83">
        <f>H83-H$61</f>
        <v>-0.06251864040631838</v>
      </c>
    </row>
    <row r="84" spans="1:16" ht="12.75">
      <c r="A84">
        <v>0.5751881454907798</v>
      </c>
      <c r="B84">
        <f t="shared" si="0"/>
        <v>0.5103355756809238</v>
      </c>
      <c r="C84">
        <v>0.7592078213517882</v>
      </c>
      <c r="D84">
        <v>0.21622016690586307</v>
      </c>
      <c r="E84">
        <v>0.6607582413995553</v>
      </c>
      <c r="F84">
        <v>0.4185723574566502</v>
      </c>
      <c r="G84">
        <f t="shared" si="1"/>
        <v>0.48771399412882566</v>
      </c>
      <c r="H84">
        <v>0.47429770973866364</v>
      </c>
      <c r="I84">
        <v>1994</v>
      </c>
      <c r="J84">
        <f>A84-A$61</f>
        <v>0.295216122133444</v>
      </c>
      <c r="K84">
        <f>B84-B$61</f>
        <v>0.14344697946168417</v>
      </c>
      <c r="M84">
        <f>E84-E$61</f>
        <v>0.3565866349018296</v>
      </c>
      <c r="N84">
        <f>F84-F$61</f>
        <v>0.17654124544743213</v>
      </c>
      <c r="O84">
        <f>G84-G$61</f>
        <v>0.1274752991668775</v>
      </c>
      <c r="P84">
        <f>H84-H$61</f>
        <v>-0.08681526166940307</v>
      </c>
    </row>
    <row r="85" spans="1:16" ht="12.75">
      <c r="A85">
        <v>0.5870278990577208</v>
      </c>
      <c r="B85">
        <f t="shared" si="0"/>
        <v>0.5056606146119096</v>
      </c>
      <c r="C85">
        <v>0.7309409475385654</v>
      </c>
      <c r="D85">
        <v>0.1962871418699836</v>
      </c>
      <c r="E85">
        <v>0.6666857892537025</v>
      </c>
      <c r="F85">
        <v>0.4324795240854171</v>
      </c>
      <c r="G85">
        <f t="shared" si="1"/>
        <v>0.46361404470427453</v>
      </c>
      <c r="H85">
        <v>0.45986310040424416</v>
      </c>
      <c r="I85">
        <v>1995</v>
      </c>
      <c r="J85">
        <f>A85-A$61</f>
        <v>0.307055875700385</v>
      </c>
      <c r="K85">
        <f>B85-B$61</f>
        <v>0.13877201839266995</v>
      </c>
      <c r="M85">
        <f>E85-E$61</f>
        <v>0.3625141827559768</v>
      </c>
      <c r="N85">
        <f>F85-F$61</f>
        <v>0.19044841207619903</v>
      </c>
      <c r="O85">
        <f>G85-G$61</f>
        <v>0.10337534974232637</v>
      </c>
      <c r="P85">
        <f>H85-H$61</f>
        <v>-0.10124987100382254</v>
      </c>
    </row>
    <row r="86" spans="1:16" ht="12.75">
      <c r="A86">
        <v>0.5905654416725375</v>
      </c>
      <c r="B86">
        <f t="shared" si="0"/>
        <v>0.4988465122635559</v>
      </c>
      <c r="C86">
        <v>0.6936571829114554</v>
      </c>
      <c r="D86">
        <v>0.16306543347685118</v>
      </c>
      <c r="E86">
        <v>0.6740707346119383</v>
      </c>
      <c r="F86">
        <v>0.4524888190937257</v>
      </c>
      <c r="G86">
        <f t="shared" si="1"/>
        <v>0.4283613081941533</v>
      </c>
      <c r="H86">
        <v>0.4404651871544062</v>
      </c>
      <c r="I86">
        <v>1996</v>
      </c>
      <c r="J86">
        <f>A86-A$61</f>
        <v>0.31059341831520176</v>
      </c>
      <c r="K86">
        <f>B86-B$61</f>
        <v>0.13195791604431628</v>
      </c>
      <c r="M86">
        <f>E86-E$61</f>
        <v>0.36989912811421266</v>
      </c>
      <c r="N86">
        <f>F86-F$61</f>
        <v>0.2104577070845076</v>
      </c>
      <c r="O86">
        <f>G86-G$61</f>
        <v>0.06812261323220514</v>
      </c>
      <c r="P86">
        <f>H86-H$61</f>
        <v>-0.12064778425366052</v>
      </c>
    </row>
    <row r="87" spans="1:16" ht="12.75">
      <c r="A87">
        <v>0.6155696534750703</v>
      </c>
      <c r="B87">
        <f t="shared" si="0"/>
        <v>0.5029694681141754</v>
      </c>
      <c r="C87">
        <v>0.6786181336932243</v>
      </c>
      <c r="D87">
        <v>0.1564210917982247</v>
      </c>
      <c r="E87">
        <v>0.6968195439063523</v>
      </c>
      <c r="F87">
        <v>0.4712412889431493</v>
      </c>
      <c r="G87">
        <f t="shared" si="1"/>
        <v>0.4175196127457245</v>
      </c>
      <c r="H87">
        <v>0.42629742686147565</v>
      </c>
      <c r="I87">
        <v>1997</v>
      </c>
      <c r="J87">
        <f>A87-A$61</f>
        <v>0.3355976301177345</v>
      </c>
      <c r="K87">
        <f>B87-B$61</f>
        <v>0.13608087189493578</v>
      </c>
      <c r="M87">
        <f>E87-E$61</f>
        <v>0.3926479374086266</v>
      </c>
      <c r="N87">
        <f>F87-F$61</f>
        <v>0.22921017693393123</v>
      </c>
      <c r="O87">
        <f>G87-G$61</f>
        <v>0.057280917783776364</v>
      </c>
      <c r="P87">
        <f>H87-H$61</f>
        <v>-0.13481554454659106</v>
      </c>
    </row>
    <row r="88" spans="1:16" ht="12.75">
      <c r="A88">
        <v>0.6403419670351856</v>
      </c>
      <c r="B88">
        <f t="shared" si="0"/>
        <v>0.5112144152172658</v>
      </c>
      <c r="C88">
        <v>0.6880689780070337</v>
      </c>
      <c r="D88">
        <v>0.1364880667623452</v>
      </c>
      <c r="E88">
        <v>0.722530260026056</v>
      </c>
      <c r="F88">
        <v>0.47929805205939663</v>
      </c>
      <c r="G88">
        <f t="shared" si="1"/>
        <v>0.4122785223846894</v>
      </c>
      <c r="H88">
        <v>0.43075082639892115</v>
      </c>
      <c r="I88">
        <v>1998</v>
      </c>
      <c r="J88">
        <f>A88-A$61</f>
        <v>0.36036994367784986</v>
      </c>
      <c r="K88">
        <f>B88-B$61</f>
        <v>0.1443258189980262</v>
      </c>
      <c r="M88">
        <f>E88-E$61</f>
        <v>0.41835865352833035</v>
      </c>
      <c r="N88">
        <f>F88-F$61</f>
        <v>0.23726694005017854</v>
      </c>
      <c r="O88">
        <f>G88-G$61</f>
        <v>0.05203982742274127</v>
      </c>
      <c r="P88">
        <f>H88-H$61</f>
        <v>-0.13036214500914556</v>
      </c>
    </row>
    <row r="89" spans="1:16" ht="12.75">
      <c r="A89">
        <v>0.6753394955948848</v>
      </c>
      <c r="B89">
        <f t="shared" si="0"/>
        <v>0.5223676465066374</v>
      </c>
      <c r="C89">
        <v>0.6880689780070337</v>
      </c>
      <c r="D89">
        <v>0.13973267001432135</v>
      </c>
      <c r="E89">
        <v>0.758033244231247</v>
      </c>
      <c r="F89">
        <v>0.49748417801225703</v>
      </c>
      <c r="G89">
        <f t="shared" si="1"/>
        <v>0.4139008240106775</v>
      </c>
      <c r="H89">
        <v>0.4200523397723683</v>
      </c>
      <c r="I89">
        <v>1999</v>
      </c>
      <c r="J89">
        <f>A89-A$61</f>
        <v>0.39536747223754903</v>
      </c>
      <c r="K89">
        <f>B89-B$61</f>
        <v>0.15547905028739772</v>
      </c>
      <c r="M89">
        <f>E89-E$61</f>
        <v>0.4538616377335213</v>
      </c>
      <c r="N89">
        <f>F89-F$61</f>
        <v>0.25545306600303896</v>
      </c>
      <c r="O89">
        <f>G89-G$61</f>
        <v>0.05366212904872936</v>
      </c>
      <c r="P89">
        <f>H89-H$61</f>
        <v>-0.14106063163569843</v>
      </c>
    </row>
    <row r="90" spans="1:16" ht="12.75">
      <c r="A90">
        <v>0.7064134746443952</v>
      </c>
      <c r="B90">
        <f t="shared" si="0"/>
        <v>0.5349302486021472</v>
      </c>
      <c r="C90">
        <v>0.6880689780070337</v>
      </c>
      <c r="D90">
        <v>0.13973267001432135</v>
      </c>
      <c r="E90">
        <v>0.7910341305984423</v>
      </c>
      <c r="F90">
        <v>0.5146806473373421</v>
      </c>
      <c r="G90">
        <f t="shared" si="1"/>
        <v>0.4139008240106775</v>
      </c>
      <c r="H90">
        <v>0.4201053924621269</v>
      </c>
      <c r="I90">
        <v>2000</v>
      </c>
      <c r="J90">
        <f>A90-A$61</f>
        <v>0.4264414512870594</v>
      </c>
      <c r="K90">
        <f>B90-B$61</f>
        <v>0.16804165238290758</v>
      </c>
      <c r="M90">
        <f>E90-E$61</f>
        <v>0.4868625241007166</v>
      </c>
      <c r="N90">
        <f>F90-F$61</f>
        <v>0.27264953532812397</v>
      </c>
      <c r="O90">
        <f>G90-G$61</f>
        <v>0.05366212904872936</v>
      </c>
      <c r="P90">
        <f>H90-H$61</f>
        <v>-0.1410075789459398</v>
      </c>
    </row>
    <row r="91" spans="1:16" ht="12.75">
      <c r="A91">
        <v>0.7091791188340371</v>
      </c>
      <c r="B91">
        <f t="shared" si="0"/>
        <v>0.5417428500714347</v>
      </c>
      <c r="C91">
        <v>0.6880689780070337</v>
      </c>
      <c r="D91">
        <v>0.13973267001432135</v>
      </c>
      <c r="E91">
        <v>0.819663353759495</v>
      </c>
      <c r="F91">
        <v>0.5248438902424036</v>
      </c>
      <c r="G91">
        <f t="shared" si="1"/>
        <v>0.4139008240106775</v>
      </c>
      <c r="H91">
        <v>0.40856333227316255</v>
      </c>
      <c r="I91">
        <v>2001</v>
      </c>
      <c r="J91">
        <f>A91-A$61</f>
        <v>0.4292070954767013</v>
      </c>
      <c r="K91">
        <f>B91-B$61</f>
        <v>0.1748542538521951</v>
      </c>
      <c r="M91">
        <f>E91-E$61</f>
        <v>0.5154917472617693</v>
      </c>
      <c r="N91">
        <f>F91-F$61</f>
        <v>0.2828127782331855</v>
      </c>
      <c r="O91">
        <f>G91-G$61</f>
        <v>0.05366212904872936</v>
      </c>
      <c r="P91">
        <f>H91-H$61</f>
        <v>-0.15254963913490416</v>
      </c>
    </row>
    <row r="92" spans="1:16" ht="12.75">
      <c r="A92">
        <v>0.7301440197784362</v>
      </c>
      <c r="B92">
        <f t="shared" si="0"/>
        <v>0.5501035314368409</v>
      </c>
      <c r="C92">
        <v>0.6880689780070337</v>
      </c>
      <c r="D92">
        <v>0.13973267001432135</v>
      </c>
      <c r="E92">
        <v>0.847119281804079</v>
      </c>
      <c r="F92">
        <v>0.535763857978988</v>
      </c>
      <c r="G92">
        <f t="shared" si="1"/>
        <v>0.4139008240106775</v>
      </c>
      <c r="H92">
        <v>0.40363016195361917</v>
      </c>
      <c r="I92">
        <v>2002</v>
      </c>
      <c r="J92">
        <f>A92-A$61</f>
        <v>0.45017199642110045</v>
      </c>
      <c r="K92">
        <f>B92-B$61</f>
        <v>0.18321493521760124</v>
      </c>
      <c r="M92">
        <f>E92-E$61</f>
        <v>0.5429476753063534</v>
      </c>
      <c r="N92">
        <f>F92-F$61</f>
        <v>0.29373274596976984</v>
      </c>
      <c r="O92">
        <f>G92-G$61</f>
        <v>0.05366212904872936</v>
      </c>
      <c r="P92">
        <f>H92-H$61</f>
        <v>-0.15748280945444754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Lynne D. Browne</cp:lastModifiedBy>
  <dcterms:created xsi:type="dcterms:W3CDTF">2003-11-07T22:43:07Z</dcterms:created>
  <dcterms:modified xsi:type="dcterms:W3CDTF">2003-11-11T01:51:04Z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